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<sst xmlns="http://schemas.openxmlformats.org/spreadsheetml/2006/main" count="48" uniqueCount="28">
  <si>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>1. forduló</t>
  </si>
  <si>
    <t>Hazai</t>
  </si>
  <si>
    <t>Vendég</t>
  </si>
  <si>
    <t>2. forduló</t>
  </si>
  <si>
    <t>3. forduló</t>
  </si>
  <si>
    <t>5. forduló</t>
  </si>
  <si>
    <t>6. forduló</t>
  </si>
  <si>
    <t>7. forduló</t>
  </si>
  <si>
    <t>8. forduló</t>
  </si>
  <si>
    <t>9. forduló</t>
  </si>
  <si>
    <t>4. forduló</t>
  </si>
  <si>
    <t>CSAPATOK</t>
  </si>
  <si>
    <t>10. forduló</t>
  </si>
  <si>
    <t>11. forduló</t>
  </si>
  <si>
    <t>ARES HC</t>
  </si>
  <si>
    <t>WHITE SHARKS</t>
  </si>
  <si>
    <t>IBK CH</t>
  </si>
  <si>
    <t>SZOLNOK CFK</t>
  </si>
  <si>
    <t>szabadnapos</t>
  </si>
  <si>
    <t>SZPK-NOKIA</t>
  </si>
  <si>
    <t>PHOENIX FSE</t>
  </si>
  <si>
    <t>NEUMANN FSE</t>
  </si>
  <si>
    <t>MISKOLCI FE</t>
  </si>
  <si>
    <t>KROKODILOK SE</t>
  </si>
  <si>
    <t>DIAMONDS SK</t>
  </si>
  <si>
    <t>_</t>
  </si>
  <si>
    <t>U15</t>
  </si>
  <si>
    <t>PAKSI FK-vissza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</si>
</sst>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43">
      <selection activeCell="N53" sqref="N53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18" customHeight="1">
      <c r="B1" s="10" t="s">
        <v>26</v>
      </c>
    </row>
    <row r="2" spans="1:14" ht="24.75" customHeight="1">
      <c r="A2" s="13" t="s">
        <v>0</v>
      </c>
      <c r="B2" s="13"/>
      <c r="C2" s="13"/>
      <c r="D2" s="13"/>
      <c r="E2" s="2"/>
      <c r="F2" s="13" t="s">
        <v>3</v>
      </c>
      <c r="G2" s="13"/>
      <c r="H2" s="13"/>
      <c r="I2" s="13"/>
      <c r="J2" s="5"/>
      <c r="K2" s="13" t="s">
        <v>4</v>
      </c>
      <c r="L2" s="13"/>
      <c r="M2" s="13"/>
      <c r="N2" s="13"/>
    </row>
    <row r="3" spans="1:14" ht="12.75">
      <c r="A3" s="11" t="s">
        <v>1</v>
      </c>
      <c r="B3" s="12"/>
      <c r="C3" s="11" t="s">
        <v>2</v>
      </c>
      <c r="D3" s="12"/>
      <c r="E3" s="2"/>
      <c r="F3" s="11" t="s">
        <v>1</v>
      </c>
      <c r="G3" s="12"/>
      <c r="H3" s="11" t="s">
        <v>2</v>
      </c>
      <c r="I3" s="12"/>
      <c r="J3" s="2"/>
      <c r="K3" s="11" t="s">
        <v>1</v>
      </c>
      <c r="L3" s="12"/>
      <c r="M3" s="11" t="s">
        <v>2</v>
      </c>
      <c r="N3" s="12"/>
    </row>
    <row r="4" spans="1:22" ht="12.75">
      <c r="A4" s="4">
        <v>1</v>
      </c>
      <c r="B4" s="4" t="str">
        <f>VLOOKUP(A4,$K$51:$L$67,2)</f>
        <v>SZPK-NOKIA</v>
      </c>
      <c r="C4" s="4">
        <v>12</v>
      </c>
      <c r="D4" s="4" t="str">
        <f>VLOOKUP(C4,$K$51:$L$67,2)</f>
        <v>DIAMONDS SK</v>
      </c>
      <c r="E4" s="2"/>
      <c r="F4" s="4">
        <v>7</v>
      </c>
      <c r="G4" s="4" t="str">
        <f aca="true" t="shared" si="0" ref="G4:G14">VLOOKUP(F4,$K$51:$L$67,2)</f>
        <v>NEUMANN FSE</v>
      </c>
      <c r="H4" s="4">
        <v>1</v>
      </c>
      <c r="I4" s="4" t="str">
        <f aca="true" t="shared" si="1" ref="I4:I14">VLOOKUP(H4,$K$51:$L$67,2)</f>
        <v>SZPK-NOKIA</v>
      </c>
      <c r="J4" s="2"/>
      <c r="K4" s="4">
        <v>2</v>
      </c>
      <c r="L4" s="4" t="str">
        <f aca="true" t="shared" si="2" ref="L4:L14">VLOOKUP(K4,$K$51:$L$67,2)</f>
        <v>szabadnapos</v>
      </c>
      <c r="M4" s="4">
        <v>1</v>
      </c>
      <c r="N4" s="4" t="str">
        <f aca="true" t="shared" si="3" ref="N4:N14">VLOOKUP(M4,$K$51:$L$67,2)</f>
        <v>SZPK-NOKIA</v>
      </c>
      <c r="V4" s="3"/>
    </row>
    <row r="5" spans="1:22" ht="12.75">
      <c r="A5" s="4"/>
      <c r="B5" s="4"/>
      <c r="C5" s="4"/>
      <c r="D5" s="4"/>
      <c r="E5" s="2"/>
      <c r="F5" s="4"/>
      <c r="G5" s="4"/>
      <c r="H5" s="4"/>
      <c r="I5" s="4"/>
      <c r="J5" s="2"/>
      <c r="K5" s="4"/>
      <c r="L5" s="4"/>
      <c r="M5" s="4"/>
      <c r="N5" s="4"/>
      <c r="V5" s="3"/>
    </row>
    <row r="6" spans="1:22" ht="12.75">
      <c r="A6" s="4">
        <v>2</v>
      </c>
      <c r="B6" s="4" t="str">
        <f>VLOOKUP(A6,$K$51:$L$67,2)</f>
        <v>szabadnapos</v>
      </c>
      <c r="C6" s="4">
        <v>11</v>
      </c>
      <c r="D6" s="4" t="str">
        <f>VLOOKUP(C6,$K$51:$L$67,2)</f>
        <v>KROKODILOK SE</v>
      </c>
      <c r="E6" s="2"/>
      <c r="F6" s="4">
        <v>12</v>
      </c>
      <c r="G6" s="4" t="str">
        <f t="shared" si="0"/>
        <v>DIAMONDS SK</v>
      </c>
      <c r="H6" s="4">
        <v>2</v>
      </c>
      <c r="I6" s="4" t="str">
        <f t="shared" si="1"/>
        <v>szabadnapos</v>
      </c>
      <c r="J6" s="2"/>
      <c r="K6" s="4">
        <v>3</v>
      </c>
      <c r="L6" s="4" t="str">
        <f t="shared" si="2"/>
        <v>ARES HC</v>
      </c>
      <c r="M6" s="4">
        <v>12</v>
      </c>
      <c r="N6" s="4" t="str">
        <f t="shared" si="3"/>
        <v>DIAMONDS SK</v>
      </c>
      <c r="V6" s="3"/>
    </row>
    <row r="7" spans="1:22" ht="12.75">
      <c r="A7" s="4"/>
      <c r="B7" s="4"/>
      <c r="C7" s="4"/>
      <c r="D7" s="4"/>
      <c r="E7" s="2"/>
      <c r="F7" s="4"/>
      <c r="G7" s="4"/>
      <c r="H7" s="4"/>
      <c r="I7" s="4"/>
      <c r="J7" s="2"/>
      <c r="K7" s="4"/>
      <c r="L7" s="4"/>
      <c r="M7" s="4"/>
      <c r="N7" s="4"/>
      <c r="V7" s="3"/>
    </row>
    <row r="8" spans="1:22" ht="12.75">
      <c r="A8" s="4">
        <v>3</v>
      </c>
      <c r="B8" s="4" t="str">
        <f>VLOOKUP(A8,$K$51:$L$67,2)</f>
        <v>ARES HC</v>
      </c>
      <c r="C8" s="4">
        <v>10</v>
      </c>
      <c r="D8" s="4" t="str">
        <f>VLOOKUP(C8,$K$51:$L$67,2)</f>
        <v>SZOLNOK CFK</v>
      </c>
      <c r="E8" s="2"/>
      <c r="F8" s="4">
        <v>11</v>
      </c>
      <c r="G8" s="4" t="str">
        <f t="shared" si="0"/>
        <v>KROKODILOK SE</v>
      </c>
      <c r="H8" s="4">
        <v>3</v>
      </c>
      <c r="I8" s="4" t="str">
        <f t="shared" si="1"/>
        <v>ARES HC</v>
      </c>
      <c r="J8" s="2"/>
      <c r="K8" s="4">
        <v>4</v>
      </c>
      <c r="L8" s="4" t="str">
        <f t="shared" si="2"/>
        <v>PHOENIX FSE</v>
      </c>
      <c r="M8" s="4">
        <v>11</v>
      </c>
      <c r="N8" s="4" t="str">
        <f t="shared" si="3"/>
        <v>KROKODILOK SE</v>
      </c>
      <c r="V8" s="3"/>
    </row>
    <row r="9" spans="1:22" ht="12.75">
      <c r="A9" s="4"/>
      <c r="B9" s="4"/>
      <c r="C9" s="4"/>
      <c r="D9" s="4"/>
      <c r="E9" s="2"/>
      <c r="F9" s="4"/>
      <c r="G9" s="4"/>
      <c r="H9" s="4"/>
      <c r="I9" s="4"/>
      <c r="J9" s="2"/>
      <c r="K9" s="4"/>
      <c r="L9" s="4"/>
      <c r="M9" s="4"/>
      <c r="N9" s="4"/>
      <c r="V9" s="3"/>
    </row>
    <row r="10" spans="1:22" ht="12.75">
      <c r="A10" s="4">
        <v>4</v>
      </c>
      <c r="B10" s="4" t="str">
        <f>VLOOKUP(A10,$K$51:$L$67,2)</f>
        <v>PHOENIX FSE</v>
      </c>
      <c r="C10" s="4">
        <v>9</v>
      </c>
      <c r="D10" s="4" t="str">
        <f>VLOOKUP(C10,$K$51:$L$67,2)</f>
        <v>MISKOLCI FE</v>
      </c>
      <c r="E10" s="2"/>
      <c r="F10" s="4">
        <v>10</v>
      </c>
      <c r="G10" s="4" t="str">
        <f t="shared" si="0"/>
        <v>SZOLNOK CFK</v>
      </c>
      <c r="H10" s="4">
        <v>4</v>
      </c>
      <c r="I10" s="4" t="str">
        <f t="shared" si="1"/>
        <v>PHOENIX FSE</v>
      </c>
      <c r="J10" s="2"/>
      <c r="K10" s="4">
        <v>5</v>
      </c>
      <c r="L10" s="4" t="str">
        <f t="shared" si="2"/>
        <v>WHITE SHARKS</v>
      </c>
      <c r="M10" s="4">
        <v>10</v>
      </c>
      <c r="N10" s="4" t="str">
        <f t="shared" si="3"/>
        <v>SZOLNOK CFK</v>
      </c>
      <c r="V10" s="3"/>
    </row>
    <row r="11" spans="1:22" ht="12.75">
      <c r="A11" s="4"/>
      <c r="B11" s="4"/>
      <c r="C11" s="4"/>
      <c r="D11" s="4"/>
      <c r="E11" s="2"/>
      <c r="F11" s="4"/>
      <c r="G11" s="4"/>
      <c r="H11" s="4"/>
      <c r="I11" s="4"/>
      <c r="J11" s="2"/>
      <c r="K11" s="4"/>
      <c r="L11" s="4"/>
      <c r="M11" s="4"/>
      <c r="N11" s="4"/>
      <c r="V11" s="3"/>
    </row>
    <row r="12" spans="1:22" ht="12.75">
      <c r="A12" s="4">
        <v>5</v>
      </c>
      <c r="B12" s="4" t="str">
        <f>VLOOKUP(A12,$K$51:$L$67,2)</f>
        <v>WHITE SHARKS</v>
      </c>
      <c r="C12" s="4">
        <v>8</v>
      </c>
      <c r="D12" s="4" t="str">
        <f>VLOOKUP(C12,$K$51:$L$67,2)</f>
        <v>PAKSI FK-vissza</v>
      </c>
      <c r="E12" s="2"/>
      <c r="F12" s="4">
        <v>9</v>
      </c>
      <c r="G12" s="4" t="str">
        <f t="shared" si="0"/>
        <v>MISKOLCI FE</v>
      </c>
      <c r="H12" s="4">
        <v>5</v>
      </c>
      <c r="I12" s="4" t="str">
        <f t="shared" si="1"/>
        <v>WHITE SHARKS</v>
      </c>
      <c r="J12" s="2"/>
      <c r="K12" s="4">
        <v>6</v>
      </c>
      <c r="L12" s="4" t="str">
        <f t="shared" si="2"/>
        <v>IBK CH</v>
      </c>
      <c r="M12" s="4">
        <v>9</v>
      </c>
      <c r="N12" s="4" t="str">
        <f t="shared" si="3"/>
        <v>MISKOLCI FE</v>
      </c>
      <c r="V12" s="3"/>
    </row>
    <row r="13" spans="1:22" ht="12.75">
      <c r="A13" s="4"/>
      <c r="B13" s="4"/>
      <c r="C13" s="4"/>
      <c r="D13" s="4"/>
      <c r="E13" s="2"/>
      <c r="F13" s="4"/>
      <c r="G13" s="4"/>
      <c r="H13" s="4"/>
      <c r="I13" s="4"/>
      <c r="J13" s="2"/>
      <c r="K13" s="4"/>
      <c r="L13" s="4"/>
      <c r="M13" s="4"/>
      <c r="N13" s="4"/>
      <c r="V13" s="3"/>
    </row>
    <row r="14" spans="1:22" ht="12.75">
      <c r="A14" s="4">
        <v>6</v>
      </c>
      <c r="B14" s="4" t="str">
        <f>VLOOKUP(A14,$K$51:$L$67,2)</f>
        <v>IBK CH</v>
      </c>
      <c r="C14" s="4">
        <v>7</v>
      </c>
      <c r="D14" s="4" t="str">
        <f>VLOOKUP(C14,$K$51:$L$67,2)</f>
        <v>NEUMANN FSE</v>
      </c>
      <c r="E14" s="2"/>
      <c r="F14" s="4">
        <v>8</v>
      </c>
      <c r="G14" s="4" t="str">
        <f t="shared" si="0"/>
        <v>PAKSI FK-vissza</v>
      </c>
      <c r="H14" s="4">
        <v>6</v>
      </c>
      <c r="I14" s="4" t="str">
        <f t="shared" si="1"/>
        <v>IBK CH</v>
      </c>
      <c r="J14" s="2"/>
      <c r="K14" s="4">
        <v>8</v>
      </c>
      <c r="L14" s="4" t="str">
        <f t="shared" si="2"/>
        <v>PAKSI FK-vissza</v>
      </c>
      <c r="M14" s="4">
        <v>7</v>
      </c>
      <c r="N14" s="4" t="str">
        <f t="shared" si="3"/>
        <v>NEUMANN FSE</v>
      </c>
      <c r="V14" s="3"/>
    </row>
    <row r="15" spans="1:2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V15" s="3"/>
    </row>
    <row r="16" spans="2:22" ht="7.5" customHeight="1">
      <c r="B16" s="3"/>
      <c r="C16" s="2"/>
      <c r="D16" s="2"/>
      <c r="E16" s="2"/>
      <c r="F16" s="2"/>
      <c r="G16" s="2"/>
      <c r="H16" s="2"/>
      <c r="I16" s="2"/>
      <c r="J16" s="2"/>
      <c r="K16" s="3"/>
      <c r="V16" s="3"/>
    </row>
    <row r="17" spans="5:22" ht="7.5" customHeight="1">
      <c r="E17" s="2"/>
      <c r="F17" s="2"/>
      <c r="G17" s="2"/>
      <c r="H17" s="2"/>
      <c r="I17" s="2"/>
      <c r="J17" s="2"/>
      <c r="K17" s="3"/>
      <c r="V17" s="3"/>
    </row>
    <row r="18" spans="1:22" ht="12.75">
      <c r="A18" s="13" t="s">
        <v>10</v>
      </c>
      <c r="B18" s="13"/>
      <c r="C18" s="13"/>
      <c r="D18" s="13"/>
      <c r="E18" s="2"/>
      <c r="F18" s="13" t="s">
        <v>5</v>
      </c>
      <c r="G18" s="13"/>
      <c r="H18" s="13"/>
      <c r="I18" s="13"/>
      <c r="J18" s="5"/>
      <c r="K18" s="13" t="s">
        <v>6</v>
      </c>
      <c r="L18" s="13"/>
      <c r="M18" s="13"/>
      <c r="N18" s="13"/>
      <c r="V18" s="3"/>
    </row>
    <row r="19" spans="1:22" ht="12.75">
      <c r="A19" s="11" t="s">
        <v>1</v>
      </c>
      <c r="B19" s="12"/>
      <c r="C19" s="11" t="s">
        <v>2</v>
      </c>
      <c r="D19" s="12"/>
      <c r="E19" s="2"/>
      <c r="F19" s="11" t="s">
        <v>1</v>
      </c>
      <c r="G19" s="12"/>
      <c r="H19" s="11" t="s">
        <v>2</v>
      </c>
      <c r="I19" s="12"/>
      <c r="J19" s="2"/>
      <c r="K19" s="11" t="s">
        <v>1</v>
      </c>
      <c r="L19" s="12"/>
      <c r="M19" s="11" t="s">
        <v>2</v>
      </c>
      <c r="N19" s="12"/>
      <c r="V19" s="3"/>
    </row>
    <row r="20" spans="1:22" ht="12.75">
      <c r="A20" s="4">
        <v>1</v>
      </c>
      <c r="B20" s="4" t="str">
        <f aca="true" t="shared" si="4" ref="B20:B30">VLOOKUP(A20,$K$51:$L$67,2)</f>
        <v>SZPK-NOKIA</v>
      </c>
      <c r="C20" s="4">
        <v>3</v>
      </c>
      <c r="D20" s="4" t="str">
        <f aca="true" t="shared" si="5" ref="D20:D30">VLOOKUP(C20,$K$51:$L$67,2)</f>
        <v>ARES HC</v>
      </c>
      <c r="E20" s="2"/>
      <c r="F20" s="4">
        <v>4</v>
      </c>
      <c r="G20" s="4" t="str">
        <f aca="true" t="shared" si="6" ref="G20:G30">VLOOKUP(F20,$K$51:$L$67,2)</f>
        <v>PHOENIX FSE</v>
      </c>
      <c r="H20" s="4">
        <v>1</v>
      </c>
      <c r="I20" s="4" t="str">
        <f aca="true" t="shared" si="7" ref="I20:I30">VLOOKUP(H20,$K$51:$L$67,2)</f>
        <v>SZPK-NOKIA</v>
      </c>
      <c r="J20" s="2"/>
      <c r="K20" s="4">
        <v>1</v>
      </c>
      <c r="L20" s="4" t="str">
        <f aca="true" t="shared" si="8" ref="L20:L30">VLOOKUP(K20,$K$51:$L$67,2)</f>
        <v>SZPK-NOKIA</v>
      </c>
      <c r="M20" s="4">
        <v>5</v>
      </c>
      <c r="N20" s="4" t="str">
        <f aca="true" t="shared" si="9" ref="N20:N30">VLOOKUP(M20,$K$51:$L$67,2)</f>
        <v>WHITE SHARKS</v>
      </c>
      <c r="V20" s="3"/>
    </row>
    <row r="21" spans="1:22" ht="12.75">
      <c r="A21" s="4"/>
      <c r="B21" s="4"/>
      <c r="C21" s="4"/>
      <c r="D21" s="4"/>
      <c r="E21" s="2"/>
      <c r="F21" s="4"/>
      <c r="G21" s="4"/>
      <c r="H21" s="4"/>
      <c r="I21" s="4"/>
      <c r="J21" s="2"/>
      <c r="K21" s="4"/>
      <c r="L21" s="4"/>
      <c r="M21" s="4"/>
      <c r="N21" s="4"/>
      <c r="V21" s="3"/>
    </row>
    <row r="22" spans="1:14" ht="12.75">
      <c r="A22" s="4">
        <v>7</v>
      </c>
      <c r="B22" s="4" t="str">
        <f t="shared" si="4"/>
        <v>NEUMANN FSE</v>
      </c>
      <c r="C22" s="4">
        <v>2</v>
      </c>
      <c r="D22" s="4" t="str">
        <f t="shared" si="5"/>
        <v>szabadnapos</v>
      </c>
      <c r="E22" s="2"/>
      <c r="F22" s="4">
        <v>3</v>
      </c>
      <c r="G22" s="4" t="str">
        <f t="shared" si="6"/>
        <v>ARES HC</v>
      </c>
      <c r="H22" s="4">
        <v>2</v>
      </c>
      <c r="I22" s="4" t="str">
        <f t="shared" si="7"/>
        <v>szabadnapos</v>
      </c>
      <c r="J22" s="2"/>
      <c r="K22" s="4">
        <v>2</v>
      </c>
      <c r="L22" s="4" t="str">
        <f t="shared" si="8"/>
        <v>szabadnapos</v>
      </c>
      <c r="M22" s="4">
        <v>4</v>
      </c>
      <c r="N22" s="4" t="str">
        <f t="shared" si="9"/>
        <v>PHOENIX FSE</v>
      </c>
    </row>
    <row r="23" spans="1:14" ht="12.75">
      <c r="A23" s="4"/>
      <c r="B23" s="4"/>
      <c r="C23" s="4"/>
      <c r="D23" s="4"/>
      <c r="E23" s="2"/>
      <c r="F23" s="4"/>
      <c r="G23" s="4"/>
      <c r="H23" s="4"/>
      <c r="I23" s="4"/>
      <c r="J23" s="2"/>
      <c r="K23" s="4"/>
      <c r="L23" s="4"/>
      <c r="M23" s="4"/>
      <c r="N23" s="4"/>
    </row>
    <row r="24" spans="1:14" ht="12.75">
      <c r="A24" s="4">
        <v>12</v>
      </c>
      <c r="B24" s="4" t="str">
        <f t="shared" si="4"/>
        <v>DIAMONDS SK</v>
      </c>
      <c r="C24" s="4">
        <v>4</v>
      </c>
      <c r="D24" s="4" t="str">
        <f t="shared" si="5"/>
        <v>PHOENIX FSE</v>
      </c>
      <c r="E24" s="2"/>
      <c r="F24" s="4">
        <v>5</v>
      </c>
      <c r="G24" s="4" t="str">
        <f t="shared" si="6"/>
        <v>WHITE SHARKS</v>
      </c>
      <c r="H24" s="4">
        <v>12</v>
      </c>
      <c r="I24" s="4" t="str">
        <f t="shared" si="7"/>
        <v>DIAMONDS SK</v>
      </c>
      <c r="J24" s="2"/>
      <c r="K24" s="4">
        <v>7</v>
      </c>
      <c r="L24" s="4" t="str">
        <f t="shared" si="8"/>
        <v>NEUMANN FSE</v>
      </c>
      <c r="M24" s="4">
        <v>3</v>
      </c>
      <c r="N24" s="4" t="str">
        <f t="shared" si="9"/>
        <v>ARES HC</v>
      </c>
    </row>
    <row r="25" spans="1:14" ht="12.75">
      <c r="A25" s="4"/>
      <c r="B25" s="4"/>
      <c r="C25" s="4"/>
      <c r="D25" s="4"/>
      <c r="E25" s="2"/>
      <c r="F25" s="4"/>
      <c r="G25" s="4"/>
      <c r="H25" s="4"/>
      <c r="I25" s="4"/>
      <c r="J25" s="2"/>
      <c r="K25" s="4"/>
      <c r="L25" s="4"/>
      <c r="M25" s="4"/>
      <c r="N25" s="4"/>
    </row>
    <row r="26" spans="1:14" ht="12.75">
      <c r="A26" s="4">
        <v>11</v>
      </c>
      <c r="B26" s="4" t="str">
        <f t="shared" si="4"/>
        <v>KROKODILOK SE</v>
      </c>
      <c r="C26" s="4">
        <v>5</v>
      </c>
      <c r="D26" s="4" t="str">
        <f t="shared" si="5"/>
        <v>WHITE SHARKS</v>
      </c>
      <c r="E26" s="2"/>
      <c r="F26" s="4">
        <v>9</v>
      </c>
      <c r="G26" s="4" t="str">
        <f t="shared" si="6"/>
        <v>MISKOLCI FE</v>
      </c>
      <c r="H26" s="4">
        <v>7</v>
      </c>
      <c r="I26" s="4" t="str">
        <f t="shared" si="7"/>
        <v>NEUMANN FSE</v>
      </c>
      <c r="J26" s="2"/>
      <c r="K26" s="4">
        <v>10</v>
      </c>
      <c r="L26" s="4" t="str">
        <f t="shared" si="8"/>
        <v>SZOLNOK CFK</v>
      </c>
      <c r="M26" s="4">
        <v>9</v>
      </c>
      <c r="N26" s="4" t="str">
        <f t="shared" si="9"/>
        <v>MISKOLCI FE</v>
      </c>
    </row>
    <row r="27" spans="1:14" ht="12.75">
      <c r="A27" s="4"/>
      <c r="B27" s="4"/>
      <c r="C27" s="4"/>
      <c r="D27" s="4"/>
      <c r="E27" s="2"/>
      <c r="F27" s="4"/>
      <c r="G27" s="4"/>
      <c r="H27" s="4"/>
      <c r="I27" s="4"/>
      <c r="J27" s="2"/>
      <c r="K27" s="4"/>
      <c r="L27" s="4"/>
      <c r="M27" s="4"/>
      <c r="N27" s="4"/>
    </row>
    <row r="28" spans="1:14" ht="12.75">
      <c r="A28" s="4">
        <v>10</v>
      </c>
      <c r="B28" s="4" t="str">
        <f t="shared" si="4"/>
        <v>SZOLNOK CFK</v>
      </c>
      <c r="C28" s="4">
        <v>6</v>
      </c>
      <c r="D28" s="4" t="str">
        <f t="shared" si="5"/>
        <v>IBK CH</v>
      </c>
      <c r="E28" s="2"/>
      <c r="F28" s="4">
        <v>6</v>
      </c>
      <c r="G28" s="4" t="str">
        <f t="shared" si="6"/>
        <v>IBK CH</v>
      </c>
      <c r="H28" s="4">
        <v>11</v>
      </c>
      <c r="I28" s="4" t="str">
        <f t="shared" si="7"/>
        <v>KROKODILOK SE</v>
      </c>
      <c r="K28" s="4">
        <v>12</v>
      </c>
      <c r="L28" s="4" t="str">
        <f t="shared" si="8"/>
        <v>DIAMONDS SK</v>
      </c>
      <c r="M28" s="4">
        <v>6</v>
      </c>
      <c r="N28" s="4" t="str">
        <f t="shared" si="9"/>
        <v>IBK CH</v>
      </c>
    </row>
    <row r="29" spans="1:14" ht="12.75">
      <c r="A29" s="4"/>
      <c r="B29" s="4"/>
      <c r="C29" s="4"/>
      <c r="D29" s="4"/>
      <c r="E29" s="2"/>
      <c r="F29" s="4"/>
      <c r="G29" s="4"/>
      <c r="H29" s="4"/>
      <c r="I29" s="4"/>
      <c r="K29" s="4"/>
      <c r="L29" s="4"/>
      <c r="M29" s="4"/>
      <c r="N29" s="4"/>
    </row>
    <row r="30" spans="1:14" ht="12.75">
      <c r="A30" s="4">
        <v>9</v>
      </c>
      <c r="B30" s="4" t="str">
        <f t="shared" si="4"/>
        <v>MISKOLCI FE</v>
      </c>
      <c r="C30" s="4">
        <v>8</v>
      </c>
      <c r="D30" s="4" t="str">
        <f t="shared" si="5"/>
        <v>PAKSI FK-vissza</v>
      </c>
      <c r="E30" s="2"/>
      <c r="F30" s="4">
        <v>8</v>
      </c>
      <c r="G30" s="4" t="str">
        <f t="shared" si="6"/>
        <v>PAKSI FK-vissza</v>
      </c>
      <c r="H30" s="4">
        <v>10</v>
      </c>
      <c r="I30" s="4" t="str">
        <f t="shared" si="7"/>
        <v>SZOLNOK CFK</v>
      </c>
      <c r="K30" s="4">
        <v>11</v>
      </c>
      <c r="L30" s="4" t="str">
        <f t="shared" si="8"/>
        <v>KROKODILOK SE</v>
      </c>
      <c r="M30" s="4">
        <v>8</v>
      </c>
      <c r="N30" s="4" t="str">
        <f t="shared" si="9"/>
        <v>PAKSI FK-vissza</v>
      </c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K31" s="2"/>
      <c r="L31" s="2"/>
      <c r="M31" s="2"/>
      <c r="N31" s="2"/>
    </row>
    <row r="32" spans="2:7" ht="7.5" customHeight="1">
      <c r="B32" s="3"/>
      <c r="C32" s="2"/>
      <c r="D32" s="2"/>
      <c r="E32" s="2"/>
      <c r="F32" s="2"/>
      <c r="G32" s="2"/>
    </row>
    <row r="33" spans="2:7" ht="7.5" customHeight="1">
      <c r="B33" s="3"/>
      <c r="C33" s="2"/>
      <c r="D33" s="2"/>
      <c r="E33" s="2"/>
      <c r="F33" s="2"/>
      <c r="G33" s="2"/>
    </row>
    <row r="34" spans="1:14" ht="12.75">
      <c r="A34" s="13" t="s">
        <v>7</v>
      </c>
      <c r="B34" s="13"/>
      <c r="C34" s="13"/>
      <c r="D34" s="13"/>
      <c r="E34" s="2"/>
      <c r="F34" s="13" t="s">
        <v>8</v>
      </c>
      <c r="G34" s="13"/>
      <c r="H34" s="13"/>
      <c r="I34" s="13"/>
      <c r="K34" s="13" t="s">
        <v>9</v>
      </c>
      <c r="L34" s="13"/>
      <c r="M34" s="13"/>
      <c r="N34" s="13"/>
    </row>
    <row r="35" spans="1:14" ht="12.75">
      <c r="A35" s="11" t="s">
        <v>1</v>
      </c>
      <c r="B35" s="12"/>
      <c r="C35" s="11" t="s">
        <v>2</v>
      </c>
      <c r="D35" s="12"/>
      <c r="E35" s="2"/>
      <c r="F35" s="11" t="s">
        <v>1</v>
      </c>
      <c r="G35" s="12"/>
      <c r="H35" s="11" t="s">
        <v>2</v>
      </c>
      <c r="I35" s="12"/>
      <c r="K35" s="11" t="s">
        <v>1</v>
      </c>
      <c r="L35" s="12"/>
      <c r="M35" s="11" t="s">
        <v>2</v>
      </c>
      <c r="N35" s="12"/>
    </row>
    <row r="36" spans="1:14" ht="12.75">
      <c r="A36" s="4">
        <v>6</v>
      </c>
      <c r="B36" s="4" t="str">
        <f aca="true" t="shared" si="10" ref="B36:B46">VLOOKUP(A36,$K$51:$L$67,2)</f>
        <v>IBK CH</v>
      </c>
      <c r="C36" s="4">
        <v>1</v>
      </c>
      <c r="D36" s="4" t="str">
        <f aca="true" t="shared" si="11" ref="D36:D46">VLOOKUP(C36,$K$51:$L$67,2)</f>
        <v>SZPK-NOKIA</v>
      </c>
      <c r="E36" s="2"/>
      <c r="F36" s="4">
        <v>1</v>
      </c>
      <c r="G36" s="4" t="str">
        <f aca="true" t="shared" si="12" ref="G36:G46">VLOOKUP(F36,$K$51:$L$67,2)</f>
        <v>SZPK-NOKIA</v>
      </c>
      <c r="H36" s="4">
        <v>8</v>
      </c>
      <c r="I36" s="4" t="str">
        <f aca="true" t="shared" si="13" ref="I36:I46">VLOOKUP(H36,$K$51:$L$67,2)</f>
        <v>PAKSI FK-vissza</v>
      </c>
      <c r="K36" s="4">
        <v>9</v>
      </c>
      <c r="L36" s="4" t="str">
        <f aca="true" t="shared" si="14" ref="L36:L46">VLOOKUP(K36,$K$51:$L$67,2)</f>
        <v>MISKOLCI FE</v>
      </c>
      <c r="M36" s="4">
        <v>1</v>
      </c>
      <c r="N36" s="4" t="str">
        <f aca="true" t="shared" si="15" ref="N36:N46">VLOOKUP(M36,$K$51:$L$67,2)</f>
        <v>SZPK-NOKIA</v>
      </c>
    </row>
    <row r="37" spans="1:14" ht="12.75">
      <c r="A37" s="4"/>
      <c r="B37" s="4"/>
      <c r="C37" s="4"/>
      <c r="D37" s="4"/>
      <c r="E37" s="2"/>
      <c r="F37" s="4"/>
      <c r="G37" s="4"/>
      <c r="H37" s="4"/>
      <c r="I37" s="4"/>
      <c r="K37" s="4"/>
      <c r="L37" s="4"/>
      <c r="M37" s="4"/>
      <c r="N37" s="4"/>
    </row>
    <row r="38" spans="1:14" ht="12.75">
      <c r="A38" s="4">
        <v>5</v>
      </c>
      <c r="B38" s="4" t="str">
        <f t="shared" si="10"/>
        <v>WHITE SHARKS</v>
      </c>
      <c r="C38" s="4">
        <v>2</v>
      </c>
      <c r="D38" s="4" t="str">
        <f t="shared" si="11"/>
        <v>szabadnapos</v>
      </c>
      <c r="E38" s="2"/>
      <c r="F38" s="4">
        <v>2</v>
      </c>
      <c r="G38" s="4" t="str">
        <f t="shared" si="12"/>
        <v>szabadnapos</v>
      </c>
      <c r="H38" s="4">
        <v>6</v>
      </c>
      <c r="I38" s="4" t="str">
        <f t="shared" si="13"/>
        <v>IBK CH</v>
      </c>
      <c r="K38" s="4">
        <v>8</v>
      </c>
      <c r="L38" s="4" t="str">
        <f t="shared" si="14"/>
        <v>PAKSI FK-vissza</v>
      </c>
      <c r="M38" s="4">
        <v>2</v>
      </c>
      <c r="N38" s="4" t="str">
        <f t="shared" si="15"/>
        <v>szabadnapos</v>
      </c>
    </row>
    <row r="39" spans="1:14" ht="12.75">
      <c r="A39" s="4"/>
      <c r="B39" s="4"/>
      <c r="C39" s="4"/>
      <c r="D39" s="4"/>
      <c r="E39" s="2"/>
      <c r="F39" s="4"/>
      <c r="G39" s="4"/>
      <c r="H39" s="4"/>
      <c r="I39" s="4"/>
      <c r="K39" s="4"/>
      <c r="L39" s="4"/>
      <c r="M39" s="4"/>
      <c r="N39" s="4"/>
    </row>
    <row r="40" spans="1:14" ht="12.75">
      <c r="A40" s="4">
        <v>4</v>
      </c>
      <c r="B40" s="4" t="str">
        <f t="shared" si="10"/>
        <v>PHOENIX FSE</v>
      </c>
      <c r="C40" s="4">
        <v>3</v>
      </c>
      <c r="D40" s="4" t="str">
        <f t="shared" si="11"/>
        <v>ARES HC</v>
      </c>
      <c r="E40" s="2"/>
      <c r="F40" s="4">
        <v>3</v>
      </c>
      <c r="G40" s="4" t="str">
        <f t="shared" si="12"/>
        <v>ARES HC</v>
      </c>
      <c r="H40" s="4">
        <v>5</v>
      </c>
      <c r="I40" s="4" t="str">
        <f t="shared" si="13"/>
        <v>WHITE SHARKS</v>
      </c>
      <c r="J40" s="2"/>
      <c r="K40" s="4">
        <v>6</v>
      </c>
      <c r="L40" s="4" t="str">
        <f t="shared" si="14"/>
        <v>IBK CH</v>
      </c>
      <c r="M40" s="4">
        <v>3</v>
      </c>
      <c r="N40" s="4" t="str">
        <f t="shared" si="15"/>
        <v>ARES HC</v>
      </c>
    </row>
    <row r="41" spans="1:14" ht="12.75">
      <c r="A41" s="4"/>
      <c r="B41" s="4"/>
      <c r="C41" s="4"/>
      <c r="D41" s="4"/>
      <c r="E41" s="2"/>
      <c r="F41" s="4"/>
      <c r="G41" s="4"/>
      <c r="H41" s="4"/>
      <c r="I41" s="4"/>
      <c r="J41" s="2"/>
      <c r="K41" s="4"/>
      <c r="L41" s="4"/>
      <c r="M41" s="4"/>
      <c r="N41" s="4"/>
    </row>
    <row r="42" spans="1:14" ht="12.75">
      <c r="A42" s="4">
        <v>8</v>
      </c>
      <c r="B42" s="4" t="str">
        <f t="shared" si="10"/>
        <v>PAKSI FK-vissza</v>
      </c>
      <c r="C42" s="4">
        <v>12</v>
      </c>
      <c r="D42" s="4" t="str">
        <f t="shared" si="11"/>
        <v>DIAMONDS SK</v>
      </c>
      <c r="E42" s="2"/>
      <c r="F42" s="4">
        <v>7</v>
      </c>
      <c r="G42" s="4" t="str">
        <f t="shared" si="12"/>
        <v>NEUMANN FSE</v>
      </c>
      <c r="H42" s="4">
        <v>4</v>
      </c>
      <c r="I42" s="4" t="str">
        <f t="shared" si="13"/>
        <v>PHOENIX FSE</v>
      </c>
      <c r="J42" s="2"/>
      <c r="K42" s="4">
        <v>5</v>
      </c>
      <c r="L42" s="4" t="str">
        <f t="shared" si="14"/>
        <v>WHITE SHARKS</v>
      </c>
      <c r="M42" s="4">
        <v>4</v>
      </c>
      <c r="N42" s="4" t="str">
        <f t="shared" si="15"/>
        <v>PHOENIX FSE</v>
      </c>
    </row>
    <row r="43" spans="1:14" ht="12.75">
      <c r="A43" s="4"/>
      <c r="B43" s="4"/>
      <c r="C43" s="4"/>
      <c r="D43" s="4"/>
      <c r="E43" s="2"/>
      <c r="F43" s="4"/>
      <c r="G43" s="4"/>
      <c r="H43" s="4"/>
      <c r="I43" s="4"/>
      <c r="J43" s="2"/>
      <c r="K43" s="4"/>
      <c r="L43" s="4"/>
      <c r="M43" s="4"/>
      <c r="N43" s="4"/>
    </row>
    <row r="44" spans="1:14" ht="12.75">
      <c r="A44" s="4">
        <v>9</v>
      </c>
      <c r="B44" s="4" t="str">
        <f t="shared" si="10"/>
        <v>MISKOLCI FE</v>
      </c>
      <c r="C44" s="4">
        <v>11</v>
      </c>
      <c r="D44" s="4" t="str">
        <f t="shared" si="11"/>
        <v>KROKODILOK SE</v>
      </c>
      <c r="E44" s="2"/>
      <c r="F44" s="4">
        <v>12</v>
      </c>
      <c r="G44" s="4" t="str">
        <f t="shared" si="12"/>
        <v>DIAMONDS SK</v>
      </c>
      <c r="H44" s="4">
        <v>9</v>
      </c>
      <c r="I44" s="4" t="str">
        <f t="shared" si="13"/>
        <v>MISKOLCI FE</v>
      </c>
      <c r="J44" s="2"/>
      <c r="K44" s="4">
        <v>11</v>
      </c>
      <c r="L44" s="4" t="str">
        <f t="shared" si="14"/>
        <v>KROKODILOK SE</v>
      </c>
      <c r="M44" s="4">
        <v>7</v>
      </c>
      <c r="N44" s="4" t="str">
        <f t="shared" si="15"/>
        <v>NEUMANN FSE</v>
      </c>
    </row>
    <row r="45" spans="1:14" ht="12.75">
      <c r="A45" s="4"/>
      <c r="B45" s="4"/>
      <c r="C45" s="4"/>
      <c r="D45" s="4"/>
      <c r="E45" s="2"/>
      <c r="F45" s="4"/>
      <c r="G45" s="4"/>
      <c r="H45" s="4"/>
      <c r="I45" s="4"/>
      <c r="J45" s="2"/>
      <c r="K45" s="4"/>
      <c r="L45" s="4"/>
      <c r="M45" s="4"/>
      <c r="N45" s="4"/>
    </row>
    <row r="46" spans="1:14" ht="12.75">
      <c r="A46" s="4">
        <v>10</v>
      </c>
      <c r="B46" s="4" t="str">
        <f t="shared" si="10"/>
        <v>SZOLNOK CFK</v>
      </c>
      <c r="C46" s="4">
        <v>7</v>
      </c>
      <c r="D46" s="4" t="str">
        <f t="shared" si="11"/>
        <v>NEUMANN FSE</v>
      </c>
      <c r="E46" s="2"/>
      <c r="F46" s="4">
        <v>11</v>
      </c>
      <c r="G46" s="4" t="str">
        <f t="shared" si="12"/>
        <v>KROKODILOK SE</v>
      </c>
      <c r="H46" s="4">
        <v>10</v>
      </c>
      <c r="I46" s="4" t="str">
        <f t="shared" si="13"/>
        <v>SZOLNOK CFK</v>
      </c>
      <c r="J46" s="2"/>
      <c r="K46" s="4">
        <v>10</v>
      </c>
      <c r="L46" s="4" t="str">
        <f t="shared" si="14"/>
        <v>SZOLNOK CFK</v>
      </c>
      <c r="M46" s="4">
        <v>12</v>
      </c>
      <c r="N46" s="4" t="str">
        <f t="shared" si="15"/>
        <v>DIAMONDS SK</v>
      </c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1" ht="7.5" customHeigh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0" ht="7.5" customHeight="1">
      <c r="B49" s="3"/>
      <c r="E49" s="6"/>
      <c r="F49" s="6"/>
      <c r="G49" s="6"/>
      <c r="H49" s="6"/>
      <c r="I49" s="6"/>
      <c r="J49" s="6"/>
    </row>
    <row r="50" spans="1:14" ht="12.75">
      <c r="A50" s="13" t="s">
        <v>12</v>
      </c>
      <c r="B50" s="13"/>
      <c r="C50" s="13"/>
      <c r="D50" s="13"/>
      <c r="E50" s="2"/>
      <c r="F50" s="13" t="s">
        <v>13</v>
      </c>
      <c r="G50" s="13"/>
      <c r="H50" s="13"/>
      <c r="I50" s="13"/>
      <c r="J50" s="2"/>
      <c r="K50" s="13" t="s">
        <v>11</v>
      </c>
      <c r="L50" s="13"/>
      <c r="M50" s="13"/>
      <c r="N50" s="13"/>
    </row>
    <row r="51" spans="1:14" ht="12.75">
      <c r="A51" s="11" t="s">
        <v>1</v>
      </c>
      <c r="B51" s="12"/>
      <c r="C51" s="11" t="s">
        <v>2</v>
      </c>
      <c r="D51" s="12"/>
      <c r="E51" s="2"/>
      <c r="F51" s="11" t="s">
        <v>1</v>
      </c>
      <c r="G51" s="12"/>
      <c r="H51" s="11" t="s">
        <v>2</v>
      </c>
      <c r="I51" s="12"/>
      <c r="J51" s="2"/>
      <c r="K51" s="8">
        <v>1</v>
      </c>
      <c r="L51" s="8" t="s">
        <v>19</v>
      </c>
      <c r="M51" s="4">
        <v>7</v>
      </c>
      <c r="N51" s="4" t="s">
        <v>21</v>
      </c>
    </row>
    <row r="52" spans="1:14" ht="12.75">
      <c r="A52" s="4">
        <v>1</v>
      </c>
      <c r="B52" s="4" t="str">
        <f aca="true" t="shared" si="16" ref="B52:B62">VLOOKUP(A52,$K$51:$L$67,2)</f>
        <v>SZPK-NOKIA</v>
      </c>
      <c r="C52" s="4">
        <v>10</v>
      </c>
      <c r="D52" s="4" t="str">
        <f aca="true" t="shared" si="17" ref="D52:D62">VLOOKUP(C52,$K$51:$L$67,2)</f>
        <v>SZOLNOK CFK</v>
      </c>
      <c r="E52" s="2"/>
      <c r="F52" s="4">
        <v>11</v>
      </c>
      <c r="G52" s="4" t="str">
        <f aca="true" t="shared" si="18" ref="G52:G62">VLOOKUP(F52,$K$51:$L$67,2)</f>
        <v>KROKODILOK SE</v>
      </c>
      <c r="H52" s="4">
        <v>1</v>
      </c>
      <c r="I52" s="4" t="str">
        <f aca="true" t="shared" si="19" ref="I52:I62">VLOOKUP(H52,$K$51:$L$67,2)</f>
        <v>SZPK-NOKIA</v>
      </c>
      <c r="J52" s="2"/>
      <c r="K52" s="4">
        <v>2</v>
      </c>
      <c r="L52" s="4" t="s">
        <v>18</v>
      </c>
      <c r="M52" s="4">
        <v>8</v>
      </c>
      <c r="N52" s="4" t="s">
        <v>27</v>
      </c>
    </row>
    <row r="53" spans="1:14" ht="12.75">
      <c r="A53" s="4"/>
      <c r="B53" s="4"/>
      <c r="C53" s="4"/>
      <c r="D53" s="4"/>
      <c r="E53" s="2"/>
      <c r="F53" s="4"/>
      <c r="G53" s="4"/>
      <c r="H53" s="4"/>
      <c r="I53" s="4"/>
      <c r="J53" s="2"/>
      <c r="K53" s="4"/>
      <c r="L53" s="4"/>
      <c r="M53" s="4"/>
      <c r="N53" s="4"/>
    </row>
    <row r="54" spans="1:14" ht="12.75">
      <c r="A54" s="4">
        <v>2</v>
      </c>
      <c r="B54" s="4" t="str">
        <f t="shared" si="16"/>
        <v>szabadnapos</v>
      </c>
      <c r="C54" s="4">
        <v>9</v>
      </c>
      <c r="D54" s="4" t="str">
        <f t="shared" si="17"/>
        <v>MISKOLCI FE</v>
      </c>
      <c r="E54" s="2"/>
      <c r="F54" s="4">
        <v>10</v>
      </c>
      <c r="G54" s="4" t="str">
        <f t="shared" si="18"/>
        <v>SZOLNOK CFK</v>
      </c>
      <c r="H54" s="4">
        <v>2</v>
      </c>
      <c r="I54" s="4" t="str">
        <f t="shared" si="19"/>
        <v>szabadnapos</v>
      </c>
      <c r="J54" s="2"/>
      <c r="K54" s="4">
        <v>3</v>
      </c>
      <c r="L54" s="4" t="s">
        <v>14</v>
      </c>
      <c r="M54" s="4">
        <v>9</v>
      </c>
      <c r="N54" s="4" t="s">
        <v>22</v>
      </c>
    </row>
    <row r="55" spans="1:14" ht="12.75">
      <c r="A55" s="4"/>
      <c r="B55" s="4"/>
      <c r="C55" s="4"/>
      <c r="D55" s="4"/>
      <c r="E55" s="2"/>
      <c r="F55" s="4"/>
      <c r="G55" s="4"/>
      <c r="H55" s="4"/>
      <c r="I55" s="4"/>
      <c r="J55" s="2"/>
      <c r="K55" s="4"/>
      <c r="L55" s="4"/>
      <c r="M55" s="4"/>
      <c r="N55" s="4"/>
    </row>
    <row r="56" spans="1:14" ht="12.75">
      <c r="A56" s="4">
        <v>3</v>
      </c>
      <c r="B56" s="4" t="str">
        <f t="shared" si="16"/>
        <v>ARES HC</v>
      </c>
      <c r="C56" s="4">
        <v>8</v>
      </c>
      <c r="D56" s="4" t="str">
        <f t="shared" si="17"/>
        <v>PAKSI FK-vissza</v>
      </c>
      <c r="E56" s="2"/>
      <c r="F56" s="4">
        <v>9</v>
      </c>
      <c r="G56" s="4" t="str">
        <f t="shared" si="18"/>
        <v>MISKOLCI FE</v>
      </c>
      <c r="H56" s="4">
        <v>3</v>
      </c>
      <c r="I56" s="4" t="str">
        <f t="shared" si="19"/>
        <v>ARES HC</v>
      </c>
      <c r="J56" s="2"/>
      <c r="K56" s="4">
        <v>4</v>
      </c>
      <c r="L56" s="4" t="s">
        <v>20</v>
      </c>
      <c r="M56" s="4">
        <v>10</v>
      </c>
      <c r="N56" s="4" t="s">
        <v>17</v>
      </c>
    </row>
    <row r="57" spans="1:14" ht="12.75">
      <c r="A57" s="4"/>
      <c r="B57" s="4"/>
      <c r="C57" s="4"/>
      <c r="D57" s="4"/>
      <c r="E57" s="2"/>
      <c r="F57" s="4"/>
      <c r="G57" s="4"/>
      <c r="H57" s="4"/>
      <c r="I57" s="4"/>
      <c r="J57" s="2"/>
      <c r="K57" s="4"/>
      <c r="L57" s="4"/>
      <c r="M57" s="4"/>
      <c r="N57" s="4"/>
    </row>
    <row r="58" spans="1:14" ht="12.75">
      <c r="A58" s="4">
        <v>7</v>
      </c>
      <c r="B58" s="4" t="str">
        <f t="shared" si="16"/>
        <v>NEUMANN FSE</v>
      </c>
      <c r="C58" s="4">
        <v>5</v>
      </c>
      <c r="D58" s="4" t="str">
        <f t="shared" si="17"/>
        <v>WHITE SHARKS</v>
      </c>
      <c r="E58" s="2"/>
      <c r="F58" s="4">
        <v>8</v>
      </c>
      <c r="G58" s="4" t="str">
        <f t="shared" si="18"/>
        <v>PAKSI FK-vissza</v>
      </c>
      <c r="H58" s="4">
        <v>4</v>
      </c>
      <c r="I58" s="4" t="str">
        <f t="shared" si="19"/>
        <v>PHOENIX FSE</v>
      </c>
      <c r="J58" s="2"/>
      <c r="K58" s="4">
        <v>5</v>
      </c>
      <c r="L58" s="4" t="s">
        <v>15</v>
      </c>
      <c r="M58" s="4">
        <v>11</v>
      </c>
      <c r="N58" s="4" t="s">
        <v>23</v>
      </c>
    </row>
    <row r="59" spans="1:14" ht="12.75">
      <c r="A59" s="4"/>
      <c r="B59" s="4"/>
      <c r="C59" s="4"/>
      <c r="D59" s="4"/>
      <c r="E59" s="2"/>
      <c r="F59" s="4"/>
      <c r="G59" s="4"/>
      <c r="H59" s="4"/>
      <c r="I59" s="4"/>
      <c r="J59" s="2"/>
      <c r="K59" s="4"/>
      <c r="L59" s="4"/>
      <c r="M59" s="4"/>
      <c r="N59" s="4"/>
    </row>
    <row r="60" spans="1:14" ht="12.75">
      <c r="A60" s="4">
        <v>4</v>
      </c>
      <c r="B60" s="4" t="str">
        <f t="shared" si="16"/>
        <v>PHOENIX FSE</v>
      </c>
      <c r="C60" s="4">
        <v>6</v>
      </c>
      <c r="D60" s="4" t="str">
        <f t="shared" si="17"/>
        <v>IBK CH</v>
      </c>
      <c r="E60" s="2"/>
      <c r="F60" s="4">
        <v>6</v>
      </c>
      <c r="G60" s="4" t="str">
        <f t="shared" si="18"/>
        <v>IBK CH</v>
      </c>
      <c r="H60" s="4">
        <v>5</v>
      </c>
      <c r="I60" s="4" t="str">
        <f t="shared" si="19"/>
        <v>WHITE SHARKS</v>
      </c>
      <c r="J60" s="2"/>
      <c r="K60" s="4">
        <v>6</v>
      </c>
      <c r="L60" s="4" t="s">
        <v>16</v>
      </c>
      <c r="M60" s="4">
        <v>12</v>
      </c>
      <c r="N60" s="4" t="s">
        <v>24</v>
      </c>
    </row>
    <row r="61" spans="1:14" ht="12.75">
      <c r="A61" s="4" t="s">
        <v>25</v>
      </c>
      <c r="B61" s="4"/>
      <c r="C61" s="4"/>
      <c r="D61" s="4"/>
      <c r="E61" s="2"/>
      <c r="F61" s="4"/>
      <c r="G61" s="4"/>
      <c r="H61" s="4"/>
      <c r="I61" s="4"/>
      <c r="J61" s="2"/>
      <c r="K61" s="2"/>
      <c r="L61" s="2"/>
      <c r="M61" s="2"/>
      <c r="N61" s="2"/>
    </row>
    <row r="62" spans="1:12" ht="12.75">
      <c r="A62" s="4">
        <v>12</v>
      </c>
      <c r="B62" s="4" t="str">
        <f t="shared" si="16"/>
        <v>DIAMONDS SK</v>
      </c>
      <c r="C62" s="4">
        <v>11</v>
      </c>
      <c r="D62" s="4" t="str">
        <f t="shared" si="17"/>
        <v>KROKODILOK SE</v>
      </c>
      <c r="E62" s="2"/>
      <c r="F62" s="4">
        <v>12</v>
      </c>
      <c r="G62" s="4" t="str">
        <f t="shared" si="18"/>
        <v>DIAMONDS SK</v>
      </c>
      <c r="H62" s="4">
        <v>7</v>
      </c>
      <c r="I62" s="4" t="str">
        <f t="shared" si="19"/>
        <v>NEUMANN FSE</v>
      </c>
      <c r="J62" s="2"/>
      <c r="K62" s="9">
        <v>7</v>
      </c>
      <c r="L62" s="9" t="str">
        <f>N51</f>
        <v>NEUMANN FSE</v>
      </c>
    </row>
    <row r="63" spans="1:12" ht="12.75">
      <c r="A63" s="7"/>
      <c r="B63" s="2"/>
      <c r="E63" s="2"/>
      <c r="F63" s="2"/>
      <c r="G63" s="2"/>
      <c r="H63" s="2"/>
      <c r="I63" s="2"/>
      <c r="J63" s="2"/>
      <c r="K63" s="9">
        <v>8</v>
      </c>
      <c r="L63" s="9" t="str">
        <f>N52</f>
        <v>PAKSI FK-vissza</v>
      </c>
    </row>
    <row r="64" spans="1:12" ht="12.75">
      <c r="A64" s="7"/>
      <c r="B64" s="2"/>
      <c r="E64" s="2"/>
      <c r="F64" s="2"/>
      <c r="G64" s="2"/>
      <c r="H64" s="2"/>
      <c r="I64" s="2"/>
      <c r="J64" s="2"/>
      <c r="K64" s="9">
        <v>9</v>
      </c>
      <c r="L64" s="9" t="str">
        <f>N54</f>
        <v>MISKOLCI FE</v>
      </c>
    </row>
    <row r="65" spans="1:12" ht="12.75">
      <c r="A65" s="7"/>
      <c r="B65" s="2"/>
      <c r="C65" s="2"/>
      <c r="D65" s="2"/>
      <c r="E65" s="2"/>
      <c r="F65" s="2"/>
      <c r="G65" s="2"/>
      <c r="H65" s="2"/>
      <c r="I65" s="2"/>
      <c r="J65" s="2"/>
      <c r="K65" s="9">
        <v>10</v>
      </c>
      <c r="L65" s="9" t="str">
        <f>N56</f>
        <v>SZOLNOK CFK</v>
      </c>
    </row>
    <row r="66" spans="11:12" ht="12.75">
      <c r="K66" s="9">
        <v>11</v>
      </c>
      <c r="L66" s="9" t="str">
        <f>N58</f>
        <v>KROKODILOK SE</v>
      </c>
    </row>
    <row r="67" spans="11:12" ht="12.75">
      <c r="K67" s="9">
        <v>12</v>
      </c>
      <c r="L67" s="9" t="str">
        <f>N60</f>
        <v>DIAMONDS SK</v>
      </c>
    </row>
  </sheetData>
  <mergeCells count="34">
    <mergeCell ref="A2:D2"/>
    <mergeCell ref="A3:B3"/>
    <mergeCell ref="C3:D3"/>
    <mergeCell ref="F2:I2"/>
    <mergeCell ref="F3:G3"/>
    <mergeCell ref="H3:I3"/>
    <mergeCell ref="K2:N2"/>
    <mergeCell ref="K3:L3"/>
    <mergeCell ref="M3:N3"/>
    <mergeCell ref="K18:N18"/>
    <mergeCell ref="A18:D18"/>
    <mergeCell ref="A19:B19"/>
    <mergeCell ref="C19:D19"/>
    <mergeCell ref="K34:N34"/>
    <mergeCell ref="K19:L19"/>
    <mergeCell ref="M19:N19"/>
    <mergeCell ref="A34:D34"/>
    <mergeCell ref="K50:N50"/>
    <mergeCell ref="F18:I18"/>
    <mergeCell ref="F19:G19"/>
    <mergeCell ref="H19:I19"/>
    <mergeCell ref="K35:L35"/>
    <mergeCell ref="M35:N35"/>
    <mergeCell ref="F35:G35"/>
    <mergeCell ref="H35:I35"/>
    <mergeCell ref="A35:B35"/>
    <mergeCell ref="C35:D35"/>
    <mergeCell ref="F34:I34"/>
    <mergeCell ref="A50:D50"/>
    <mergeCell ref="A51:B51"/>
    <mergeCell ref="C51:D51"/>
    <mergeCell ref="F50:I50"/>
    <mergeCell ref="F51:G51"/>
    <mergeCell ref="H51:I5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huntamelsz</cp:lastModifiedBy>
  <cp:lastPrinted>2008-08-21T21:00:00Z</cp:lastPrinted>
  <dcterms:created xsi:type="dcterms:W3CDTF">2006-07-31T13:22:49Z</dcterms:created>
  <dcterms:modified xsi:type="dcterms:W3CDTF">2008-11-02T13:20:44Z</dcterms:modified>
  <cp:category/>
  <cp:version/>
  <cp:contentType/>
  <cp:contentStatus/>
</cp:coreProperties>
</file>