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<sst xmlns="http://schemas.openxmlformats.org/spreadsheetml/2006/main" count="52" uniqueCount="28">
  <si>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1. forduló</t>
  </si>
  <si>
    <t>Hazai</t>
  </si>
  <si>
    <t>Vendég</t>
  </si>
  <si>
    <t>2. forduló</t>
  </si>
  <si>
    <t>3. forduló</t>
  </si>
  <si>
    <t>5. forduló</t>
  </si>
  <si>
    <t>6. forduló</t>
  </si>
  <si>
    <t>7. forduló</t>
  </si>
  <si>
    <t>8. forduló</t>
  </si>
  <si>
    <t>9. forduló</t>
  </si>
  <si>
    <t>4. forduló</t>
  </si>
  <si>
    <t>CSAPATOK</t>
  </si>
  <si>
    <t>10. forduló</t>
  </si>
  <si>
    <t>11. forduló</t>
  </si>
  <si>
    <t>MEISE</t>
  </si>
  <si>
    <t>ARES HC</t>
  </si>
  <si>
    <t>WHITE SHARKS</t>
  </si>
  <si>
    <t>IBK CH</t>
  </si>
  <si>
    <t>SZOLNOK CFK</t>
  </si>
  <si>
    <t>SZPK-NOKIA</t>
  </si>
  <si>
    <t>PHOENIX FSE</t>
  </si>
  <si>
    <t>NEUMANN FSE</t>
  </si>
  <si>
    <t>DEBRECENI FSE</t>
  </si>
  <si>
    <t>TORPEDO JSC</t>
  </si>
  <si>
    <t>KROKODILOK SE</t>
  </si>
  <si>
    <t>szabadnapos</t>
  </si>
  <si>
    <t>16/1</t>
  </si>
  <si>
    <t>16/2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</si>
</sst>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textRotation="255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4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57421875" style="0" bestFit="1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ht="5.25" customHeight="1"/>
    <row r="2" spans="1:14" ht="12.75">
      <c r="A2" s="10" t="s">
        <v>0</v>
      </c>
      <c r="B2" s="10"/>
      <c r="C2" s="10"/>
      <c r="D2" s="10"/>
      <c r="E2" s="2"/>
      <c r="F2" s="10" t="s">
        <v>3</v>
      </c>
      <c r="G2" s="10"/>
      <c r="H2" s="10"/>
      <c r="I2" s="10"/>
      <c r="J2" s="5"/>
      <c r="K2" s="10" t="s">
        <v>4</v>
      </c>
      <c r="L2" s="10"/>
      <c r="M2" s="10"/>
      <c r="N2" s="10"/>
    </row>
    <row r="3" spans="1:14" ht="12.75">
      <c r="A3" s="11" t="s">
        <v>1</v>
      </c>
      <c r="B3" s="12"/>
      <c r="C3" s="11" t="s">
        <v>2</v>
      </c>
      <c r="D3" s="12"/>
      <c r="E3" s="2"/>
      <c r="F3" s="11" t="s">
        <v>1</v>
      </c>
      <c r="G3" s="12"/>
      <c r="H3" s="11" t="s">
        <v>2</v>
      </c>
      <c r="I3" s="12"/>
      <c r="J3" s="2"/>
      <c r="K3" s="11" t="s">
        <v>1</v>
      </c>
      <c r="L3" s="12"/>
      <c r="M3" s="11" t="s">
        <v>2</v>
      </c>
      <c r="N3" s="12"/>
    </row>
    <row r="4" spans="1:22" ht="12.75">
      <c r="A4" s="4">
        <v>1</v>
      </c>
      <c r="B4" s="4" t="str">
        <f>VLOOKUP(A4,$K$33:$L$44,2)</f>
        <v>SZPK-NOKIA</v>
      </c>
      <c r="C4" s="4">
        <v>12</v>
      </c>
      <c r="D4" s="4" t="str">
        <f>VLOOKUP(C4,$K$33:$L$44,2)</f>
        <v>szabadnapos</v>
      </c>
      <c r="E4" s="2"/>
      <c r="F4" s="4">
        <v>7</v>
      </c>
      <c r="G4" s="4" t="str">
        <f aca="true" t="shared" si="0" ref="G4:G9">VLOOKUP(F4,$K$33:$L$44,2)</f>
        <v>NEUMANN FSE</v>
      </c>
      <c r="H4" s="4">
        <v>1</v>
      </c>
      <c r="I4" s="4" t="str">
        <f aca="true" t="shared" si="1" ref="I4:I9">VLOOKUP(H4,$K$33:$L$44,2)</f>
        <v>SZPK-NOKIA</v>
      </c>
      <c r="J4" s="2"/>
      <c r="K4" s="4">
        <v>2</v>
      </c>
      <c r="L4" s="4" t="str">
        <f aca="true" t="shared" si="2" ref="L4:L9">VLOOKUP(K4,$K$33:$L$44,2)</f>
        <v>MEISE</v>
      </c>
      <c r="M4" s="4">
        <v>1</v>
      </c>
      <c r="N4" s="4" t="str">
        <f aca="true" t="shared" si="3" ref="N4:N9">VLOOKUP(M4,$K$33:$L$44,2)</f>
        <v>SZPK-NOKIA</v>
      </c>
      <c r="V4" s="3"/>
    </row>
    <row r="5" spans="1:22" ht="12.75">
      <c r="A5" s="4">
        <v>2</v>
      </c>
      <c r="B5" s="4" t="str">
        <f aca="true" t="shared" si="4" ref="B5:D9">VLOOKUP(A5,$K$33:$L$44,2)</f>
        <v>MEISE</v>
      </c>
      <c r="C5" s="4">
        <v>11</v>
      </c>
      <c r="D5" s="4" t="str">
        <f t="shared" si="4"/>
        <v>KROKODILOK SE</v>
      </c>
      <c r="E5" s="2"/>
      <c r="F5" s="4">
        <v>12</v>
      </c>
      <c r="G5" s="4" t="str">
        <f t="shared" si="0"/>
        <v>szabadnapos</v>
      </c>
      <c r="H5" s="4">
        <v>2</v>
      </c>
      <c r="I5" s="4" t="str">
        <f t="shared" si="1"/>
        <v>MEISE</v>
      </c>
      <c r="J5" s="2"/>
      <c r="K5" s="4">
        <v>3</v>
      </c>
      <c r="L5" s="4" t="str">
        <f t="shared" si="2"/>
        <v>ARES HC</v>
      </c>
      <c r="M5" s="4">
        <v>12</v>
      </c>
      <c r="N5" s="4" t="str">
        <f t="shared" si="3"/>
        <v>szabadnapos</v>
      </c>
      <c r="V5" s="3"/>
    </row>
    <row r="6" spans="1:22" ht="12.75">
      <c r="A6" s="4">
        <v>3</v>
      </c>
      <c r="B6" s="4" t="str">
        <f t="shared" si="4"/>
        <v>ARES HC</v>
      </c>
      <c r="C6" s="4">
        <v>10</v>
      </c>
      <c r="D6" s="4" t="str">
        <f t="shared" si="4"/>
        <v>SZOLNOK CFK</v>
      </c>
      <c r="E6" s="2"/>
      <c r="F6" s="4">
        <v>11</v>
      </c>
      <c r="G6" s="4" t="str">
        <f t="shared" si="0"/>
        <v>KROKODILOK SE</v>
      </c>
      <c r="H6" s="4">
        <v>3</v>
      </c>
      <c r="I6" s="4" t="str">
        <f t="shared" si="1"/>
        <v>ARES HC</v>
      </c>
      <c r="J6" s="2"/>
      <c r="K6" s="4">
        <v>4</v>
      </c>
      <c r="L6" s="4" t="str">
        <f t="shared" si="2"/>
        <v>PHOENIX FSE</v>
      </c>
      <c r="M6" s="4">
        <v>11</v>
      </c>
      <c r="N6" s="4" t="str">
        <f t="shared" si="3"/>
        <v>KROKODILOK SE</v>
      </c>
      <c r="V6" s="3"/>
    </row>
    <row r="7" spans="1:22" ht="12.75">
      <c r="A7" s="4">
        <v>4</v>
      </c>
      <c r="B7" s="4" t="str">
        <f t="shared" si="4"/>
        <v>PHOENIX FSE</v>
      </c>
      <c r="C7" s="4">
        <v>9</v>
      </c>
      <c r="D7" s="4" t="str">
        <f t="shared" si="4"/>
        <v>TORPEDO JSC</v>
      </c>
      <c r="E7" s="2"/>
      <c r="F7" s="4">
        <v>10</v>
      </c>
      <c r="G7" s="4" t="str">
        <f t="shared" si="0"/>
        <v>SZOLNOK CFK</v>
      </c>
      <c r="H7" s="4">
        <v>4</v>
      </c>
      <c r="I7" s="4" t="str">
        <f t="shared" si="1"/>
        <v>PHOENIX FSE</v>
      </c>
      <c r="J7" s="2"/>
      <c r="K7" s="4">
        <v>5</v>
      </c>
      <c r="L7" s="4" t="str">
        <f t="shared" si="2"/>
        <v>WHITE SHARKS</v>
      </c>
      <c r="M7" s="4">
        <v>10</v>
      </c>
      <c r="N7" s="4" t="str">
        <f t="shared" si="3"/>
        <v>SZOLNOK CFK</v>
      </c>
      <c r="V7" s="3"/>
    </row>
    <row r="8" spans="1:22" ht="12.75">
      <c r="A8" s="4">
        <v>5</v>
      </c>
      <c r="B8" s="4" t="str">
        <f t="shared" si="4"/>
        <v>WHITE SHARKS</v>
      </c>
      <c r="C8" s="4">
        <v>8</v>
      </c>
      <c r="D8" s="4" t="str">
        <f t="shared" si="4"/>
        <v>DEBRECENI FSE</v>
      </c>
      <c r="E8" s="2"/>
      <c r="F8" s="4">
        <v>9</v>
      </c>
      <c r="G8" s="4" t="str">
        <f t="shared" si="0"/>
        <v>TORPEDO JSC</v>
      </c>
      <c r="H8" s="4">
        <v>5</v>
      </c>
      <c r="I8" s="4" t="str">
        <f t="shared" si="1"/>
        <v>WHITE SHARKS</v>
      </c>
      <c r="J8" s="2"/>
      <c r="K8" s="4">
        <v>6</v>
      </c>
      <c r="L8" s="4" t="str">
        <f t="shared" si="2"/>
        <v>IBK CH</v>
      </c>
      <c r="M8" s="4">
        <v>9</v>
      </c>
      <c r="N8" s="4" t="str">
        <f t="shared" si="3"/>
        <v>TORPEDO JSC</v>
      </c>
      <c r="V8" s="3"/>
    </row>
    <row r="9" spans="1:22" ht="12.75">
      <c r="A9" s="4">
        <v>6</v>
      </c>
      <c r="B9" s="4" t="str">
        <f t="shared" si="4"/>
        <v>IBK CH</v>
      </c>
      <c r="C9" s="4">
        <v>7</v>
      </c>
      <c r="D9" s="4" t="str">
        <f t="shared" si="4"/>
        <v>NEUMANN FSE</v>
      </c>
      <c r="E9" s="2"/>
      <c r="F9" s="4">
        <v>8</v>
      </c>
      <c r="G9" s="4" t="str">
        <f t="shared" si="0"/>
        <v>DEBRECENI FSE</v>
      </c>
      <c r="H9" s="4">
        <v>6</v>
      </c>
      <c r="I9" s="4" t="str">
        <f t="shared" si="1"/>
        <v>IBK CH</v>
      </c>
      <c r="J9" s="2"/>
      <c r="K9" s="4">
        <v>8</v>
      </c>
      <c r="L9" s="4" t="str">
        <f t="shared" si="2"/>
        <v>DEBRECENI FSE</v>
      </c>
      <c r="M9" s="4">
        <v>7</v>
      </c>
      <c r="N9" s="4" t="str">
        <f t="shared" si="3"/>
        <v>NEUMANN FSE</v>
      </c>
      <c r="V9" s="3"/>
    </row>
    <row r="10" spans="2:22" ht="7.5" customHeight="1">
      <c r="B10" s="3"/>
      <c r="C10" s="2"/>
      <c r="D10" s="2"/>
      <c r="E10" s="2"/>
      <c r="F10" s="2"/>
      <c r="G10" s="2"/>
      <c r="H10" s="2"/>
      <c r="I10" s="2"/>
      <c r="J10" s="2"/>
      <c r="K10" s="3"/>
      <c r="V10" s="3"/>
    </row>
    <row r="11" spans="5:22" ht="7.5" customHeight="1">
      <c r="E11" s="2"/>
      <c r="F11" s="2"/>
      <c r="G11" s="2"/>
      <c r="H11" s="2"/>
      <c r="I11" s="2"/>
      <c r="J11" s="2"/>
      <c r="K11" s="3"/>
      <c r="V11" s="3"/>
    </row>
    <row r="12" spans="1:22" ht="12.75">
      <c r="A12" s="10" t="s">
        <v>10</v>
      </c>
      <c r="B12" s="10"/>
      <c r="C12" s="10"/>
      <c r="D12" s="10"/>
      <c r="E12" s="2"/>
      <c r="F12" s="10" t="s">
        <v>5</v>
      </c>
      <c r="G12" s="10"/>
      <c r="H12" s="10"/>
      <c r="I12" s="10"/>
      <c r="J12" s="5"/>
      <c r="K12" s="10" t="s">
        <v>6</v>
      </c>
      <c r="L12" s="10"/>
      <c r="M12" s="10"/>
      <c r="N12" s="10"/>
      <c r="V12" s="3"/>
    </row>
    <row r="13" spans="1:22" ht="12.75">
      <c r="A13" s="11" t="s">
        <v>1</v>
      </c>
      <c r="B13" s="12"/>
      <c r="C13" s="11" t="s">
        <v>2</v>
      </c>
      <c r="D13" s="12"/>
      <c r="E13" s="2"/>
      <c r="F13" s="11" t="s">
        <v>1</v>
      </c>
      <c r="G13" s="12"/>
      <c r="H13" s="11" t="s">
        <v>2</v>
      </c>
      <c r="I13" s="12"/>
      <c r="J13" s="2"/>
      <c r="K13" s="11" t="s">
        <v>1</v>
      </c>
      <c r="L13" s="12"/>
      <c r="M13" s="11" t="s">
        <v>2</v>
      </c>
      <c r="N13" s="12"/>
      <c r="V13" s="3"/>
    </row>
    <row r="14" spans="1:22" ht="12.75">
      <c r="A14" s="4">
        <v>1</v>
      </c>
      <c r="B14" s="4" t="str">
        <f aca="true" t="shared" si="5" ref="B14:B19">VLOOKUP(A14,$K$33:$L$44,2)</f>
        <v>SZPK-NOKIA</v>
      </c>
      <c r="C14" s="4">
        <v>3</v>
      </c>
      <c r="D14" s="4" t="str">
        <f aca="true" t="shared" si="6" ref="D14:D19">VLOOKUP(C14,$K$33:$L$44,2)</f>
        <v>ARES HC</v>
      </c>
      <c r="E14" s="2"/>
      <c r="F14" s="4">
        <v>4</v>
      </c>
      <c r="G14" s="4" t="str">
        <f aca="true" t="shared" si="7" ref="G14:G19">VLOOKUP(F14,$K$33:$L$44,2)</f>
        <v>PHOENIX FSE</v>
      </c>
      <c r="H14" s="4">
        <v>1</v>
      </c>
      <c r="I14" s="4" t="str">
        <f aca="true" t="shared" si="8" ref="I14:I19">VLOOKUP(H14,$K$33:$L$44,2)</f>
        <v>SZPK-NOKIA</v>
      </c>
      <c r="J14" s="13" t="s">
        <v>27</v>
      </c>
      <c r="K14" s="4">
        <v>1</v>
      </c>
      <c r="L14" s="4" t="str">
        <f aca="true" t="shared" si="9" ref="L14:L19">VLOOKUP(K14,$K$33:$L$44,2)</f>
        <v>SZPK-NOKIA</v>
      </c>
      <c r="M14" s="4">
        <v>5</v>
      </c>
      <c r="N14" s="4" t="str">
        <f aca="true" t="shared" si="10" ref="N14:N19">VLOOKUP(M14,$K$33:$L$44,2)</f>
        <v>WHITE SHARKS</v>
      </c>
      <c r="V14" s="3"/>
    </row>
    <row r="15" spans="1:14" ht="12.75">
      <c r="A15" s="4">
        <v>7</v>
      </c>
      <c r="B15" s="4" t="str">
        <f t="shared" si="5"/>
        <v>NEUMANN FSE</v>
      </c>
      <c r="C15" s="4">
        <v>2</v>
      </c>
      <c r="D15" s="4" t="str">
        <f t="shared" si="6"/>
        <v>MEISE</v>
      </c>
      <c r="E15" s="2"/>
      <c r="F15" s="4">
        <v>3</v>
      </c>
      <c r="G15" s="4" t="str">
        <f t="shared" si="7"/>
        <v>ARES HC</v>
      </c>
      <c r="H15" s="4">
        <v>2</v>
      </c>
      <c r="I15" s="4" t="str">
        <f t="shared" si="8"/>
        <v>MEISE</v>
      </c>
      <c r="J15" s="14" t="s">
        <v>26</v>
      </c>
      <c r="K15" s="4">
        <v>2</v>
      </c>
      <c r="L15" s="4" t="str">
        <f t="shared" si="9"/>
        <v>MEISE</v>
      </c>
      <c r="M15" s="4">
        <v>4</v>
      </c>
      <c r="N15" s="4" t="str">
        <f t="shared" si="10"/>
        <v>PHOENIX FSE</v>
      </c>
    </row>
    <row r="16" spans="1:14" ht="12.75">
      <c r="A16" s="4">
        <v>12</v>
      </c>
      <c r="B16" s="4" t="str">
        <f t="shared" si="5"/>
        <v>szabadnapos</v>
      </c>
      <c r="C16" s="4">
        <v>4</v>
      </c>
      <c r="D16" s="4" t="str">
        <f t="shared" si="6"/>
        <v>PHOENIX FSE</v>
      </c>
      <c r="E16" s="2"/>
      <c r="F16" s="4">
        <v>5</v>
      </c>
      <c r="G16" s="4" t="str">
        <f t="shared" si="7"/>
        <v>WHITE SHARKS</v>
      </c>
      <c r="H16" s="4">
        <v>12</v>
      </c>
      <c r="I16" s="4" t="str">
        <f t="shared" si="8"/>
        <v>szabadnapos</v>
      </c>
      <c r="J16" s="14" t="s">
        <v>26</v>
      </c>
      <c r="K16" s="4">
        <v>7</v>
      </c>
      <c r="L16" s="4" t="str">
        <f t="shared" si="9"/>
        <v>NEUMANN FSE</v>
      </c>
      <c r="M16" s="4">
        <v>3</v>
      </c>
      <c r="N16" s="4" t="str">
        <f t="shared" si="10"/>
        <v>ARES HC</v>
      </c>
    </row>
    <row r="17" spans="1:14" ht="12.75">
      <c r="A17" s="4">
        <v>11</v>
      </c>
      <c r="B17" s="4" t="str">
        <f t="shared" si="5"/>
        <v>KROKODILOK SE</v>
      </c>
      <c r="C17" s="4">
        <v>5</v>
      </c>
      <c r="D17" s="4" t="str">
        <f t="shared" si="6"/>
        <v>WHITE SHARKS</v>
      </c>
      <c r="E17" s="2"/>
      <c r="F17" s="4">
        <v>9</v>
      </c>
      <c r="G17" s="4" t="str">
        <f t="shared" si="7"/>
        <v>TORPEDO JSC</v>
      </c>
      <c r="H17" s="4">
        <v>7</v>
      </c>
      <c r="I17" s="4" t="str">
        <f t="shared" si="8"/>
        <v>NEUMANN FSE</v>
      </c>
      <c r="J17" s="14" t="s">
        <v>26</v>
      </c>
      <c r="K17" s="4">
        <v>10</v>
      </c>
      <c r="L17" s="4" t="str">
        <f t="shared" si="9"/>
        <v>SZOLNOK CFK</v>
      </c>
      <c r="M17" s="4">
        <v>9</v>
      </c>
      <c r="N17" s="4" t="str">
        <f t="shared" si="10"/>
        <v>TORPEDO JSC</v>
      </c>
    </row>
    <row r="18" spans="1:14" ht="12.75">
      <c r="A18" s="4">
        <v>10</v>
      </c>
      <c r="B18" s="4" t="str">
        <f t="shared" si="5"/>
        <v>SZOLNOK CFK</v>
      </c>
      <c r="C18" s="4">
        <v>6</v>
      </c>
      <c r="D18" s="4" t="str">
        <f t="shared" si="6"/>
        <v>IBK CH</v>
      </c>
      <c r="E18" s="2"/>
      <c r="F18" s="4">
        <v>6</v>
      </c>
      <c r="G18" s="4" t="str">
        <f t="shared" si="7"/>
        <v>IBK CH</v>
      </c>
      <c r="H18" s="4">
        <v>11</v>
      </c>
      <c r="I18" s="4" t="str">
        <f t="shared" si="8"/>
        <v>KROKODILOK SE</v>
      </c>
      <c r="J18" s="15" t="s">
        <v>27</v>
      </c>
      <c r="K18" s="4">
        <v>12</v>
      </c>
      <c r="L18" s="4" t="str">
        <f t="shared" si="9"/>
        <v>szabadnapos</v>
      </c>
      <c r="M18" s="4">
        <v>6</v>
      </c>
      <c r="N18" s="4" t="str">
        <f t="shared" si="10"/>
        <v>IBK CH</v>
      </c>
    </row>
    <row r="19" spans="1:14" ht="12.75">
      <c r="A19" s="4">
        <v>9</v>
      </c>
      <c r="B19" s="4" t="str">
        <f t="shared" si="5"/>
        <v>TORPEDO JSC</v>
      </c>
      <c r="C19" s="4">
        <v>8</v>
      </c>
      <c r="D19" s="4" t="str">
        <f t="shared" si="6"/>
        <v>DEBRECENI FSE</v>
      </c>
      <c r="E19" s="2"/>
      <c r="F19" s="4">
        <v>8</v>
      </c>
      <c r="G19" s="4" t="str">
        <f t="shared" si="7"/>
        <v>DEBRECENI FSE</v>
      </c>
      <c r="H19" s="4">
        <v>10</v>
      </c>
      <c r="I19" s="4" t="str">
        <f t="shared" si="8"/>
        <v>SZOLNOK CFK</v>
      </c>
      <c r="J19" s="15" t="s">
        <v>27</v>
      </c>
      <c r="K19" s="4">
        <v>11</v>
      </c>
      <c r="L19" s="4" t="str">
        <f t="shared" si="9"/>
        <v>KROKODILOK SE</v>
      </c>
      <c r="M19" s="4">
        <v>8</v>
      </c>
      <c r="N19" s="4" t="str">
        <f t="shared" si="10"/>
        <v>DEBRECENI FSE</v>
      </c>
    </row>
    <row r="20" spans="2:7" ht="7.5" customHeight="1">
      <c r="B20" s="3"/>
      <c r="C20" s="2"/>
      <c r="D20" s="2"/>
      <c r="E20" s="2"/>
      <c r="F20" s="2"/>
      <c r="G20" s="2"/>
    </row>
    <row r="21" spans="2:7" ht="7.5" customHeight="1">
      <c r="B21" s="3"/>
      <c r="C21" s="2"/>
      <c r="D21" s="2"/>
      <c r="E21" s="2"/>
      <c r="F21" s="2"/>
      <c r="G21" s="2"/>
    </row>
    <row r="22" spans="1:14" ht="12.75">
      <c r="A22" s="10" t="s">
        <v>7</v>
      </c>
      <c r="B22" s="10"/>
      <c r="C22" s="10"/>
      <c r="D22" s="10"/>
      <c r="E22" s="2"/>
      <c r="F22" s="10" t="s">
        <v>8</v>
      </c>
      <c r="G22" s="10"/>
      <c r="H22" s="10"/>
      <c r="I22" s="10"/>
      <c r="K22" s="10" t="s">
        <v>9</v>
      </c>
      <c r="L22" s="10"/>
      <c r="M22" s="10"/>
      <c r="N22" s="10"/>
    </row>
    <row r="23" spans="1:14" ht="12.75">
      <c r="A23" s="11" t="s">
        <v>1</v>
      </c>
      <c r="B23" s="12"/>
      <c r="C23" s="11" t="s">
        <v>2</v>
      </c>
      <c r="D23" s="12"/>
      <c r="E23" s="2"/>
      <c r="F23" s="11" t="s">
        <v>1</v>
      </c>
      <c r="G23" s="12"/>
      <c r="H23" s="11" t="s">
        <v>2</v>
      </c>
      <c r="I23" s="12"/>
      <c r="K23" s="11" t="s">
        <v>1</v>
      </c>
      <c r="L23" s="12"/>
      <c r="M23" s="11" t="s">
        <v>2</v>
      </c>
      <c r="N23" s="12"/>
    </row>
    <row r="24" spans="1:14" ht="12.75">
      <c r="A24" s="4">
        <v>6</v>
      </c>
      <c r="B24" s="4" t="str">
        <f aca="true" t="shared" si="11" ref="B24:B29">VLOOKUP(A24,$K$33:$L$44,2)</f>
        <v>IBK CH</v>
      </c>
      <c r="C24" s="4">
        <v>1</v>
      </c>
      <c r="D24" s="4" t="str">
        <f aca="true" t="shared" si="12" ref="D24:D29">VLOOKUP(C24,$K$33:$L$44,2)</f>
        <v>SZPK-NOKIA</v>
      </c>
      <c r="E24" s="2"/>
      <c r="F24" s="4">
        <v>1</v>
      </c>
      <c r="G24" s="4" t="str">
        <f aca="true" t="shared" si="13" ref="G24:G29">VLOOKUP(F24,$K$33:$L$44,2)</f>
        <v>SZPK-NOKIA</v>
      </c>
      <c r="H24" s="4">
        <v>8</v>
      </c>
      <c r="I24" s="4" t="str">
        <f aca="true" t="shared" si="14" ref="I24:I29">VLOOKUP(H24,$K$33:$L$44,2)</f>
        <v>DEBRECENI FSE</v>
      </c>
      <c r="K24" s="4">
        <v>9</v>
      </c>
      <c r="L24" s="4" t="str">
        <f aca="true" t="shared" si="15" ref="L24:L29">VLOOKUP(K24,$K$33:$L$44,2)</f>
        <v>TORPEDO JSC</v>
      </c>
      <c r="M24" s="4">
        <v>1</v>
      </c>
      <c r="N24" s="4" t="str">
        <f aca="true" t="shared" si="16" ref="N24:N29">VLOOKUP(M24,$K$33:$L$44,2)</f>
        <v>SZPK-NOKIA</v>
      </c>
    </row>
    <row r="25" spans="1:14" ht="12.75">
      <c r="A25" s="4">
        <v>5</v>
      </c>
      <c r="B25" s="4" t="str">
        <f t="shared" si="11"/>
        <v>WHITE SHARKS</v>
      </c>
      <c r="C25" s="4">
        <v>2</v>
      </c>
      <c r="D25" s="4" t="str">
        <f t="shared" si="12"/>
        <v>MEISE</v>
      </c>
      <c r="E25" s="2"/>
      <c r="F25" s="4">
        <v>2</v>
      </c>
      <c r="G25" s="4" t="str">
        <f t="shared" si="13"/>
        <v>MEISE</v>
      </c>
      <c r="H25" s="4">
        <v>6</v>
      </c>
      <c r="I25" s="4" t="str">
        <f t="shared" si="14"/>
        <v>IBK CH</v>
      </c>
      <c r="K25" s="4">
        <v>8</v>
      </c>
      <c r="L25" s="4" t="str">
        <f t="shared" si="15"/>
        <v>DEBRECENI FSE</v>
      </c>
      <c r="M25" s="4">
        <v>2</v>
      </c>
      <c r="N25" s="4" t="str">
        <f t="shared" si="16"/>
        <v>MEISE</v>
      </c>
    </row>
    <row r="26" spans="1:14" ht="12.75">
      <c r="A26" s="4">
        <v>4</v>
      </c>
      <c r="B26" s="4" t="str">
        <f t="shared" si="11"/>
        <v>PHOENIX FSE</v>
      </c>
      <c r="C26" s="4">
        <v>3</v>
      </c>
      <c r="D26" s="4" t="str">
        <f t="shared" si="12"/>
        <v>ARES HC</v>
      </c>
      <c r="E26" s="2"/>
      <c r="F26" s="4">
        <v>3</v>
      </c>
      <c r="G26" s="4" t="str">
        <f t="shared" si="13"/>
        <v>ARES HC</v>
      </c>
      <c r="H26" s="4">
        <v>5</v>
      </c>
      <c r="I26" s="4" t="str">
        <f t="shared" si="14"/>
        <v>WHITE SHARKS</v>
      </c>
      <c r="J26" s="2"/>
      <c r="K26" s="4">
        <v>6</v>
      </c>
      <c r="L26" s="4" t="str">
        <f t="shared" si="15"/>
        <v>IBK CH</v>
      </c>
      <c r="M26" s="4">
        <v>3</v>
      </c>
      <c r="N26" s="4" t="str">
        <f t="shared" si="16"/>
        <v>ARES HC</v>
      </c>
    </row>
    <row r="27" spans="1:14" ht="12.75">
      <c r="A27" s="4">
        <v>8</v>
      </c>
      <c r="B27" s="4" t="str">
        <f t="shared" si="11"/>
        <v>DEBRECENI FSE</v>
      </c>
      <c r="C27" s="4">
        <v>12</v>
      </c>
      <c r="D27" s="4" t="str">
        <f t="shared" si="12"/>
        <v>szabadnapos</v>
      </c>
      <c r="E27" s="2"/>
      <c r="F27" s="4">
        <v>7</v>
      </c>
      <c r="G27" s="4" t="str">
        <f t="shared" si="13"/>
        <v>NEUMANN FSE</v>
      </c>
      <c r="H27" s="4">
        <v>4</v>
      </c>
      <c r="I27" s="4" t="str">
        <f t="shared" si="14"/>
        <v>PHOENIX FSE</v>
      </c>
      <c r="J27" s="2"/>
      <c r="K27" s="4">
        <v>5</v>
      </c>
      <c r="L27" s="4" t="str">
        <f t="shared" si="15"/>
        <v>WHITE SHARKS</v>
      </c>
      <c r="M27" s="4">
        <v>4</v>
      </c>
      <c r="N27" s="4" t="str">
        <f t="shared" si="16"/>
        <v>PHOENIX FSE</v>
      </c>
    </row>
    <row r="28" spans="1:14" ht="12.75">
      <c r="A28" s="4">
        <v>9</v>
      </c>
      <c r="B28" s="4" t="str">
        <f t="shared" si="11"/>
        <v>TORPEDO JSC</v>
      </c>
      <c r="C28" s="4">
        <v>11</v>
      </c>
      <c r="D28" s="4" t="str">
        <f t="shared" si="12"/>
        <v>KROKODILOK SE</v>
      </c>
      <c r="E28" s="2"/>
      <c r="F28" s="4">
        <v>12</v>
      </c>
      <c r="G28" s="4" t="str">
        <f t="shared" si="13"/>
        <v>szabadnapos</v>
      </c>
      <c r="H28" s="4">
        <v>9</v>
      </c>
      <c r="I28" s="4" t="str">
        <f t="shared" si="14"/>
        <v>TORPEDO JSC</v>
      </c>
      <c r="J28" s="2"/>
      <c r="K28" s="4">
        <v>11</v>
      </c>
      <c r="L28" s="4" t="str">
        <f t="shared" si="15"/>
        <v>KROKODILOK SE</v>
      </c>
      <c r="M28" s="4">
        <v>7</v>
      </c>
      <c r="N28" s="4" t="str">
        <f t="shared" si="16"/>
        <v>NEUMANN FSE</v>
      </c>
    </row>
    <row r="29" spans="1:14" ht="12.75">
      <c r="A29" s="4">
        <v>10</v>
      </c>
      <c r="B29" s="4" t="str">
        <f t="shared" si="11"/>
        <v>SZOLNOK CFK</v>
      </c>
      <c r="C29" s="4">
        <v>7</v>
      </c>
      <c r="D29" s="4" t="str">
        <f t="shared" si="12"/>
        <v>NEUMANN FSE</v>
      </c>
      <c r="E29" s="2"/>
      <c r="F29" s="4">
        <v>11</v>
      </c>
      <c r="G29" s="4" t="str">
        <f t="shared" si="13"/>
        <v>KROKODILOK SE</v>
      </c>
      <c r="H29" s="4">
        <v>10</v>
      </c>
      <c r="I29" s="4" t="str">
        <f t="shared" si="14"/>
        <v>SZOLNOK CFK</v>
      </c>
      <c r="J29" s="2"/>
      <c r="K29" s="4">
        <v>10</v>
      </c>
      <c r="L29" s="4" t="str">
        <f t="shared" si="15"/>
        <v>SZOLNOK CFK</v>
      </c>
      <c r="M29" s="4">
        <v>12</v>
      </c>
      <c r="N29" s="4" t="str">
        <f t="shared" si="16"/>
        <v>szabadnapos</v>
      </c>
    </row>
    <row r="30" spans="2:11" ht="7.5" customHeight="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0" ht="7.5" customHeight="1">
      <c r="B31" s="3"/>
      <c r="E31" s="6"/>
      <c r="F31" s="6"/>
      <c r="G31" s="6"/>
      <c r="H31" s="6"/>
      <c r="I31" s="6"/>
      <c r="J31" s="6"/>
    </row>
    <row r="32" spans="1:14" ht="12.75">
      <c r="A32" s="10" t="s">
        <v>12</v>
      </c>
      <c r="B32" s="10"/>
      <c r="C32" s="10"/>
      <c r="D32" s="10"/>
      <c r="E32" s="2"/>
      <c r="F32" s="10" t="s">
        <v>13</v>
      </c>
      <c r="G32" s="10"/>
      <c r="H32" s="10"/>
      <c r="I32" s="10"/>
      <c r="J32" s="2"/>
      <c r="K32" s="10" t="s">
        <v>11</v>
      </c>
      <c r="L32" s="10"/>
      <c r="M32" s="10"/>
      <c r="N32" s="10"/>
    </row>
    <row r="33" spans="1:14" ht="12.75">
      <c r="A33" s="11" t="s">
        <v>1</v>
      </c>
      <c r="B33" s="12"/>
      <c r="C33" s="11" t="s">
        <v>2</v>
      </c>
      <c r="D33" s="12"/>
      <c r="E33" s="2"/>
      <c r="F33" s="11" t="s">
        <v>1</v>
      </c>
      <c r="G33" s="12"/>
      <c r="H33" s="11" t="s">
        <v>2</v>
      </c>
      <c r="I33" s="12"/>
      <c r="J33" s="2"/>
      <c r="K33" s="8">
        <v>1</v>
      </c>
      <c r="L33" s="8" t="s">
        <v>19</v>
      </c>
      <c r="M33" s="4">
        <v>7</v>
      </c>
      <c r="N33" s="4" t="s">
        <v>21</v>
      </c>
    </row>
    <row r="34" spans="1:14" ht="12.75">
      <c r="A34" s="4">
        <v>1</v>
      </c>
      <c r="B34" s="4" t="str">
        <f aca="true" t="shared" si="17" ref="B34:B39">VLOOKUP(A34,$K$33:$L$44,2)</f>
        <v>SZPK-NOKIA</v>
      </c>
      <c r="C34" s="4">
        <v>10</v>
      </c>
      <c r="D34" s="4" t="str">
        <f aca="true" t="shared" si="18" ref="D34:D39">VLOOKUP(C34,$K$33:$L$44,2)</f>
        <v>SZOLNOK CFK</v>
      </c>
      <c r="E34" s="2"/>
      <c r="F34" s="4">
        <v>11</v>
      </c>
      <c r="G34" s="4" t="str">
        <f aca="true" t="shared" si="19" ref="G34:G39">VLOOKUP(F34,$K$33:$L$44,2)</f>
        <v>KROKODILOK SE</v>
      </c>
      <c r="H34" s="4">
        <v>1</v>
      </c>
      <c r="I34" s="4" t="str">
        <f aca="true" t="shared" si="20" ref="I34:I39">VLOOKUP(H34,$K$33:$L$44,2)</f>
        <v>SZPK-NOKIA</v>
      </c>
      <c r="J34" s="2"/>
      <c r="K34" s="4">
        <v>2</v>
      </c>
      <c r="L34" s="4" t="s">
        <v>14</v>
      </c>
      <c r="M34" s="4">
        <v>8</v>
      </c>
      <c r="N34" s="4" t="s">
        <v>22</v>
      </c>
    </row>
    <row r="35" spans="1:14" ht="12.75">
      <c r="A35" s="4">
        <v>2</v>
      </c>
      <c r="B35" s="4" t="str">
        <f t="shared" si="17"/>
        <v>MEISE</v>
      </c>
      <c r="C35" s="4">
        <v>9</v>
      </c>
      <c r="D35" s="4" t="str">
        <f t="shared" si="18"/>
        <v>TORPEDO JSC</v>
      </c>
      <c r="E35" s="2"/>
      <c r="F35" s="4">
        <v>10</v>
      </c>
      <c r="G35" s="4" t="str">
        <f t="shared" si="19"/>
        <v>SZOLNOK CFK</v>
      </c>
      <c r="H35" s="4">
        <v>2</v>
      </c>
      <c r="I35" s="4" t="str">
        <f t="shared" si="20"/>
        <v>MEISE</v>
      </c>
      <c r="J35" s="2"/>
      <c r="K35" s="4">
        <v>3</v>
      </c>
      <c r="L35" s="4" t="s">
        <v>15</v>
      </c>
      <c r="M35" s="4">
        <v>9</v>
      </c>
      <c r="N35" s="4" t="s">
        <v>23</v>
      </c>
    </row>
    <row r="36" spans="1:14" ht="12.75">
      <c r="A36" s="4">
        <v>3</v>
      </c>
      <c r="B36" s="4" t="str">
        <f t="shared" si="17"/>
        <v>ARES HC</v>
      </c>
      <c r="C36" s="4">
        <v>8</v>
      </c>
      <c r="D36" s="4" t="str">
        <f t="shared" si="18"/>
        <v>DEBRECENI FSE</v>
      </c>
      <c r="E36" s="2"/>
      <c r="F36" s="4">
        <v>9</v>
      </c>
      <c r="G36" s="4" t="str">
        <f t="shared" si="19"/>
        <v>TORPEDO JSC</v>
      </c>
      <c r="H36" s="4">
        <v>3</v>
      </c>
      <c r="I36" s="4" t="str">
        <f t="shared" si="20"/>
        <v>ARES HC</v>
      </c>
      <c r="J36" s="2"/>
      <c r="K36" s="4">
        <v>4</v>
      </c>
      <c r="L36" s="4" t="s">
        <v>20</v>
      </c>
      <c r="M36" s="4">
        <v>10</v>
      </c>
      <c r="N36" s="4" t="s">
        <v>18</v>
      </c>
    </row>
    <row r="37" spans="1:14" ht="12.75">
      <c r="A37" s="4">
        <v>7</v>
      </c>
      <c r="B37" s="4" t="str">
        <f t="shared" si="17"/>
        <v>NEUMANN FSE</v>
      </c>
      <c r="C37" s="4">
        <v>5</v>
      </c>
      <c r="D37" s="4" t="str">
        <f t="shared" si="18"/>
        <v>WHITE SHARKS</v>
      </c>
      <c r="E37" s="2"/>
      <c r="F37" s="4">
        <v>8</v>
      </c>
      <c r="G37" s="4" t="str">
        <f t="shared" si="19"/>
        <v>DEBRECENI FSE</v>
      </c>
      <c r="H37" s="4">
        <v>4</v>
      </c>
      <c r="I37" s="4" t="str">
        <f t="shared" si="20"/>
        <v>PHOENIX FSE</v>
      </c>
      <c r="J37" s="2"/>
      <c r="K37" s="4">
        <v>5</v>
      </c>
      <c r="L37" s="4" t="s">
        <v>16</v>
      </c>
      <c r="M37" s="4">
        <v>11</v>
      </c>
      <c r="N37" s="4" t="s">
        <v>24</v>
      </c>
    </row>
    <row r="38" spans="1:14" ht="12.75">
      <c r="A38" s="4">
        <v>4</v>
      </c>
      <c r="B38" s="4" t="str">
        <f t="shared" si="17"/>
        <v>PHOENIX FSE</v>
      </c>
      <c r="C38" s="4">
        <v>6</v>
      </c>
      <c r="D38" s="4" t="str">
        <f t="shared" si="18"/>
        <v>IBK CH</v>
      </c>
      <c r="E38" s="2"/>
      <c r="F38" s="4">
        <v>6</v>
      </c>
      <c r="G38" s="4" t="str">
        <f t="shared" si="19"/>
        <v>IBK CH</v>
      </c>
      <c r="H38" s="4">
        <v>5</v>
      </c>
      <c r="I38" s="4" t="str">
        <f t="shared" si="20"/>
        <v>WHITE SHARKS</v>
      </c>
      <c r="J38" s="2"/>
      <c r="K38" s="4">
        <v>6</v>
      </c>
      <c r="L38" s="4" t="s">
        <v>17</v>
      </c>
      <c r="M38" s="4">
        <v>12</v>
      </c>
      <c r="N38" s="4" t="s">
        <v>25</v>
      </c>
    </row>
    <row r="39" spans="1:12" ht="12.75">
      <c r="A39" s="4">
        <v>12</v>
      </c>
      <c r="B39" s="4" t="str">
        <f t="shared" si="17"/>
        <v>szabadnapos</v>
      </c>
      <c r="C39" s="4">
        <v>11</v>
      </c>
      <c r="D39" s="4" t="str">
        <f t="shared" si="18"/>
        <v>KROKODILOK SE</v>
      </c>
      <c r="E39" s="2"/>
      <c r="F39" s="4">
        <v>12</v>
      </c>
      <c r="G39" s="4" t="str">
        <f t="shared" si="19"/>
        <v>szabadnapos</v>
      </c>
      <c r="H39" s="4">
        <v>7</v>
      </c>
      <c r="I39" s="4" t="str">
        <f t="shared" si="20"/>
        <v>NEUMANN FSE</v>
      </c>
      <c r="J39" s="2"/>
      <c r="K39" s="9">
        <v>7</v>
      </c>
      <c r="L39" s="9" t="str">
        <f aca="true" t="shared" si="21" ref="L39:L44">N33</f>
        <v>NEUMANN FSE</v>
      </c>
    </row>
    <row r="40" spans="1:12" ht="12.75">
      <c r="A40" s="7"/>
      <c r="B40" s="2"/>
      <c r="E40" s="2"/>
      <c r="F40" s="2"/>
      <c r="G40" s="2"/>
      <c r="H40" s="2"/>
      <c r="I40" s="2"/>
      <c r="J40" s="2"/>
      <c r="K40" s="9">
        <v>8</v>
      </c>
      <c r="L40" s="9" t="str">
        <f t="shared" si="21"/>
        <v>DEBRECENI FSE</v>
      </c>
    </row>
    <row r="41" spans="1:12" ht="12.75">
      <c r="A41" s="7"/>
      <c r="B41" s="2"/>
      <c r="E41" s="2"/>
      <c r="F41" s="2"/>
      <c r="G41" s="2"/>
      <c r="H41" s="2"/>
      <c r="I41" s="2"/>
      <c r="J41" s="2"/>
      <c r="K41" s="9">
        <v>9</v>
      </c>
      <c r="L41" s="9" t="str">
        <f t="shared" si="21"/>
        <v>TORPEDO JSC</v>
      </c>
    </row>
    <row r="42" spans="1:12" ht="12.75">
      <c r="A42" s="7"/>
      <c r="B42" s="2"/>
      <c r="C42" s="2"/>
      <c r="D42" s="2"/>
      <c r="E42" s="2"/>
      <c r="F42" s="2"/>
      <c r="G42" s="2"/>
      <c r="H42" s="2"/>
      <c r="I42" s="2"/>
      <c r="J42" s="2"/>
      <c r="K42" s="9">
        <v>10</v>
      </c>
      <c r="L42" s="9" t="str">
        <f t="shared" si="21"/>
        <v>SZOLNOK CFK</v>
      </c>
    </row>
    <row r="43" spans="11:12" ht="12.75">
      <c r="K43" s="9">
        <v>11</v>
      </c>
      <c r="L43" s="9" t="str">
        <f t="shared" si="21"/>
        <v>KROKODILOK SE</v>
      </c>
    </row>
    <row r="44" spans="11:12" ht="12.75">
      <c r="K44" s="9">
        <v>12</v>
      </c>
      <c r="L44" s="9" t="str">
        <f t="shared" si="21"/>
        <v>szabadnapos</v>
      </c>
    </row>
  </sheetData>
  <mergeCells count="34">
    <mergeCell ref="A33:B33"/>
    <mergeCell ref="C33:D33"/>
    <mergeCell ref="F32:I32"/>
    <mergeCell ref="F33:G33"/>
    <mergeCell ref="H33:I33"/>
    <mergeCell ref="A23:B23"/>
    <mergeCell ref="C23:D23"/>
    <mergeCell ref="F22:I22"/>
    <mergeCell ref="A32:D32"/>
    <mergeCell ref="K32:N32"/>
    <mergeCell ref="F12:I12"/>
    <mergeCell ref="F13:G13"/>
    <mergeCell ref="H13:I13"/>
    <mergeCell ref="K23:L23"/>
    <mergeCell ref="M23:N23"/>
    <mergeCell ref="F23:G23"/>
    <mergeCell ref="H23:I23"/>
    <mergeCell ref="A12:D12"/>
    <mergeCell ref="A13:B13"/>
    <mergeCell ref="C13:D13"/>
    <mergeCell ref="K22:N22"/>
    <mergeCell ref="K13:L13"/>
    <mergeCell ref="M13:N13"/>
    <mergeCell ref="A22:D22"/>
    <mergeCell ref="K2:N2"/>
    <mergeCell ref="K3:L3"/>
    <mergeCell ref="M3:N3"/>
    <mergeCell ref="K12:N12"/>
    <mergeCell ref="A2:D2"/>
    <mergeCell ref="A3:B3"/>
    <mergeCell ref="C3:D3"/>
    <mergeCell ref="F2:I2"/>
    <mergeCell ref="F3:G3"/>
    <mergeCell ref="H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Vörös László</cp:lastModifiedBy>
  <cp:lastPrinted>2008-07-18T00:16:38Z</cp:lastPrinted>
  <dcterms:created xsi:type="dcterms:W3CDTF">2006-07-31T13:22:49Z</dcterms:created>
  <dcterms:modified xsi:type="dcterms:W3CDTF">2008-07-18T00:18:57Z</dcterms:modified>
  <cp:category/>
  <cp:version/>
  <cp:contentType/>
  <cp:contentStatus/>
</cp:coreProperties>
</file>